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ayano-h\Desktop\WMS山中湖村画像\"/>
    </mc:Choice>
  </mc:AlternateContent>
  <xr:revisionPtr revIDLastSave="0" documentId="8_{48D9C673-0357-4BD3-84E8-93BA4937CA7B}" xr6:coauthVersionLast="36" xr6:coauthVersionMax="36" xr10:uidLastSave="{00000000-0000-0000-0000-000000000000}"/>
  <workbookProtection workbookPassword="C406" lockStructure="1"/>
  <bookViews>
    <workbookView xWindow="0" yWindow="0" windowWidth="28800" windowHeight="122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91029"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<sst xmlns="http://schemas.openxmlformats.org/spreadsheetml/2006/main" count="1137" uniqueCount="572">
  <si>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</si>
  <si>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</si>
  <si>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</si>
  <si>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</si>
  <si>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</si>
  <si>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</si>
  <si>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</si>
  <si>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</si>
  <si>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</si>
  <si>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</si>
  <si>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</si>
  <si>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</si>
  <si>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</si>
  <si>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</si>
  <si>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</si>
  <si>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</si>
  <si>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</si>
  <si>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</si>
  <si>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</si>
  <si>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</si>
  <si>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</si>
  <si>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</si>
  <si>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</si>
  <si>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</si>
  <si>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</si>
  <si>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</si>
  <si>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</si>
  <si>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</si>
  <si>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</si>
  <si>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</si>
  <si>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</si>
  <si>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</si>
  <si>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</si>
  <si>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</si>
  <si>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</si>
  <si>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</si>
  <si>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</si>
  <si>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</si>
  <si>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</si>
  <si>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</si>
  <si>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</si>
  <si>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</si>
  <si>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</si>
  <si>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</si>
  <si>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</si>
  <si>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</si>
  <si>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</si>
  <si>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</si>
  <si>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</si>
  <si>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</si>
  <si>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</si>
  <si>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</si>
  <si>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</si>
  <si>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</si>
  <si>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</si>
  <si>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</si>
  <si>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</si>
  <si>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</si>
  <si>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</si>
  <si>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</si>
  <si>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</si>
  <si>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</si>
  <si>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</si>
  <si>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</si>
  <si>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</si>
  <si>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</si>
  <si>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</si>
  <si>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</si>
  <si>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</si>
  <si>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</si>
  <si>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</si>
  <si>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</si>
  <si>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</si>
  <si>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</si>
  <si>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</si>
  <si>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</si>
  <si>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</si>
  <si>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</si>
  <si>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</si>
  <si>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</si>
  <si>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</si>
  <si>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</si>
  <si>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</si>
  <si>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</si>
  <si>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</si>
  <si>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</si>
  <si>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</si>
  <si>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</si>
  <si>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</si>
  <si>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</si>
  <si>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</si>
  <si>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</si>
  <si>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</si>
  <si>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</si>
  <si>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</si>
  <si>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</si>
  <si>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</si>
  <si>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</si>
  <si>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</si>
  <si>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</si>
  <si>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</si>
  <si>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</si>
  <si>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</si>
  <si>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</si>
  <si>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</si>
  <si>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</si>
  <si>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</si>
  <si>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</si>
  <si>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</si>
  <si>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</si>
  <si>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</si>
  <si>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</si>
  <si>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</si>
  <si>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</si>
  <si>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</si>
  <si>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</si>
  <si>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</si>
  <si>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</si>
  <si>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</si>
  <si>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</si>
  <si>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</si>
  <si>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</si>
  <si>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</si>
  <si>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</si>
  <si>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</si>
  <si>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</si>
  <si>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</si>
  <si>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</si>
  <si>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</si>
  <si>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</si>
  <si>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</si>
  <si>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</si>
  <si>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</si>
  <si>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</si>
  <si>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</si>
  <si>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</si>
  <si>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</si>
  <si>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</si>
  <si>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</si>
  <si>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</si>
  <si>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</si>
  <si>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</si>
  <si>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</si>
  <si>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</si>
  <si>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</si>
  <si>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</si>
  <si>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</si>
  <si>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</si>
  <si>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</si>
  <si>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</si>
  <si>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</si>
  <si>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</si>
  <si>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</si>
  <si>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</si>
  <si>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</si>
  <si>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</si>
  <si>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</si>
  <si>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</si>
  <si>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</si>
  <si>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</si>
  <si>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</si>
  <si>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</si>
  <si>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</si>
  <si>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</si>
  <si>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</si>
  <si>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</si>
  <si>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</si>
  <si>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</si>
  <si>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</si>
  <si>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</si>
  <si>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</si>
  <si>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</si>
  <si>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</si>
  <si>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</si>
  <si>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</si>
  <si>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</si>
  <si>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</si>
  <si>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</si>
  <si>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</si>
  <si>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</si>
  <si>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</si>
  <si>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</si>
  <si>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</si>
  <si>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</si>
  <si>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</si>
  <si>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</si>
  <si>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</si>
  <si>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</si>
  <si>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</si>
  <si>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</si>
  <si>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</si>
  <si>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</si>
  <si>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山梨県山中湖村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</si>
  <si>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</si>
  <si>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</si>
  <si>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</si>
  <si>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</si>
  <si>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</si>
  <si>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</si>
  <si>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</si>
  <si>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</si>
  <si>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</si>
  <si>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</si>
  <si>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</si>
  <si>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</si>
  <si>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</si>
  <si>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</si>
  <si>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</si>
  <si>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</si>
  <si>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</si>
  <si>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</si>
  <si>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</si>
  <si>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</si>
  <si>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</si>
  <si>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</si>
  <si>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</si>
  <si>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</si>
  <si>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</si>
  <si>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</si>
  <si>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</si>
  <si>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</si>
  <si>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</si>
  <si>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</si>
  <si>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</si>
  <si>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</si>
  <si>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</si>
  <si>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</si>
  <si>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</si>
  <si>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</si>
  <si>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</si>
  <si>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</si>
  <si>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</si>
  <si>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</si>
  <si>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</si>
  <si>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</si>
  <si>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</si>
  <si>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</si>
  <si>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</si>
  <si>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</si>
  <si>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</si>
  <si>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</si>
  <si>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</si>
  <si>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</si>
  <si>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</si>
  <si>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</si>
  <si>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</si>
  <si>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</si>
  <si>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</si>
  <si>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</si>
  <si>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</si>
  <si>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</si>
  <si>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</si>
  <si>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</si>
  <si>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</si>
  <si>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</si>
  <si>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</si>
  <si>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</si>
  <si>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</si>
  <si>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</si>
  <si>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</si>
  <si>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</si>
  <si>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</si>
  <si>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</si>
  <si>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</si>
  <si>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</si>
  <si>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</si>
  <si>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</si>
  <si>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</si>
  <si>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</si>
  <si>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</si>
  <si>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</si>
  <si>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</si>
  <si>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</si>
  <si>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</si>
  <si>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</si>
  <si>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</si>
  <si>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</si>
  <si>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</si>
  <si>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</si>
  <si>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</si>
  <si>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</si>
  <si>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</si>
  <si>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</si>
  <si>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</si>
  <si>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</si>
  <si>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</si>
  <si>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</si>
  <si>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</si>
  <si>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</si>
  <si>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</si>
  <si>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</si>
  <si>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</si>
  <si>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</si>
  <si>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</si>
  <si>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</si>
  <si>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</si>
  <si>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</si>
  <si>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</si>
  <si>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</si>
  <si>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</si>
  <si>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</si>
  <si>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</si>
  <si>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</si>
  <si>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</si>
  <si>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</si>
  <si>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</si>
  <si>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</si>
  <si>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</si>
  <si>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</si>
  <si>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</si>
  <si>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</si>
  <si>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</si>
  <si>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</si>
  <si>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</si>
  <si>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</si>
  <si>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</si>
  <si>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</si>
  <si>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</si>
  <si>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</si>
  <si>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</si>
  <si>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</si>
  <si>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</si>
  <si>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</si>
  <si>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</si>
  <si>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</si>
  <si>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</si>
  <si>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</si>
  <si>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</si>
  <si>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</si>
  <si>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</si>
  <si>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</si>
  <si>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</si>
  <si>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</si>
  <si>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</si>
  <si>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</si>
  <si>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</si>
  <si>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</si>
  <si>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</si>
  <si>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</si>
  <si>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</si>
  <si>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山梨県山中湖村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</si>
  <si>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</si>
  <si>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</si>
  <si>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</si>
  <si>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</si>
  <si>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</si>
  <si>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</si>
  <si>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</si>
  <si>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</si>
  <si>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</si>
  <si>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</si>
  <si>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</si>
  <si>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</si>
  <si>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</si>
  <si>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</si>
  <si>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</si>
  <si>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</si>
  <si>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</si>
  <si>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</si>
  <si>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</si>
  <si>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</si>
  <si>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</si>
  <si>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</si>
  <si>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</si>
  <si>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</si>
  <si>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</si>
  <si>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</si>
  <si>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</si>
  <si>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</si>
  <si>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</si>
  <si>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</si>
  <si>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</si>
  <si>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</si>
  <si>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</si>
  <si>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</si>
  <si>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</si>
  <si>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</si>
  <si>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</si>
  <si>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</si>
  <si>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</si>
  <si>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</si>
  <si>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</si>
  <si>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</si>
  <si>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</si>
  <si>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</si>
  <si>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</si>
  <si>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</si>
  <si>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</si>
  <si>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</si>
  <si>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</si>
  <si>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</si>
  <si>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</si>
  <si>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</si>
  <si>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</si>
  <si>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</si>
  <si>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</si>
  <si>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</si>
  <si>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</si>
  <si>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</si>
  <si>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</si>
  <si>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</si>
  <si>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</si>
  <si>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</si>
  <si>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</si>
  <si>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</si>
  <si>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</si>
  <si>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</si>
  <si>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</si>
  <si>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</si>
  <si>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</si>
  <si>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</si>
  <si>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</si>
  <si>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</si>
  <si>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</si>
  <si>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</si>
  <si>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</si>
  <si>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</si>
  <si>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</si>
  <si>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</si>
  <si>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</si>
  <si>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</si>
  <si>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</si>
  <si>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</si>
  <si>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</si>
  <si>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</si>
  <si>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</si>
  <si>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</si>
  <si>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</si>
  <si>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</si>
  <si>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</si>
  <si>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</si>
  <si>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</si>
  <si>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</si>
  <si>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</si>
  <si>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</si>
  <si>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</si>
  <si>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</si>
  <si>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</si>
  <si>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</si>
  <si>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</si>
  <si>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</si>
  <si>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</si>
  <si>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</si>
  <si>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</si>
  <si>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</si>
  <si>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</si>
  <si>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観光施設特別会計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</si>
  <si>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</si>
  <si>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</si>
  <si>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</si>
  <si>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</si>
  <si>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</si>
  <si>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</si>
  <si>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</si>
  <si>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</si>
  <si>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</si>
  <si>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</si>
  <si>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</si>
  <si>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</si>
  <si>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</si>
  <si>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</si>
  <si>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</si>
  <si>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</si>
  <si>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</si>
  <si>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</si>
  <si>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</si>
  <si>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</si>
  <si>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</si>
  <si>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</si>
  <si>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</si>
  <si>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</si>
  <si>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</si>
  <si>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</si>
  <si>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</si>
  <si>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</si>
  <si>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</si>
  <si>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</si>
  <si>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</si>
  <si>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</si>
  <si>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</si>
  <si>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</si>
  <si>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</si>
  <si>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</si>
  <si>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</si>
  <si>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</si>
  <si>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</si>
  <si>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</si>
  <si>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</si>
  <si>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</si>
  <si>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</si>
  <si>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</si>
  <si>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</si>
  <si>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</si>
  <si>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</si>
  <si>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</si>
  <si>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</si>
  <si>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</si>
  <si>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</si>
  <si>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</si>
  <si>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</si>
  <si>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</si>
  <si>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</si>
  <si>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</si>
  <si>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</si>
  <si>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</si>
  <si>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</si>
  <si>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</si>
  <si>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</si>
  <si>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</si>
  <si>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</si>
  <si>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</si>
  <si>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</si>
  <si>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</si>
  <si>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</si>
  <si>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</si>
  <si>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</si>
  <si>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</si>
  <si>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</si>
  <si>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</si>
  <si>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</si>
  <si>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</si>
  <si>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</si>
  <si>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</si>
  <si>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</si>
  <si>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</si>
  <si>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</si>
  <si>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</si>
  <si>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</si>
  <si>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</si>
  <si>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</si>
  <si>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</si>
  <si>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2.31</t>
  </si>
  <si>
    <t>▲ 21.60</t>
  </si>
  <si>
    <t>一般会計</t>
  </si>
  <si>
    <t>国民健康保険特別会計</t>
  </si>
  <si>
    <t>介護保険特別会計</t>
  </si>
  <si>
    <t>下水道特別会計</t>
  </si>
  <si>
    <t>観光施設特別会計</t>
  </si>
  <si>
    <t>簡易水道特別会計</t>
  </si>
  <si>
    <t>後期高齢者医療特別会計</t>
  </si>
  <si>
    <t>介護予防支援事業特別会計</t>
  </si>
  <si>
    <t>その他会計（赤字）</t>
  </si>
  <si>
    <t>その他会計（黒字）</t>
  </si>
  <si>
    <t>-</t>
    <phoneticPr fontId="2"/>
  </si>
  <si>
    <t>-</t>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</si>
  <si>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</si>
  <si>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</si>
  <si>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</si>
  <si>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</si>
  <si>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</si>
  <si>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</si>
  <si>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</si>
  <si>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</si>
  <si>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</si>
  <si>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2"/>
  </si>
  <si>
    <t>-</t>
    <phoneticPr fontId="2"/>
  </si>
  <si>
    <t>-</t>
    <phoneticPr fontId="2"/>
  </si>
  <si>
    <t>-</t>
    <phoneticPr fontId="2"/>
  </si>
  <si>
    <t>株山中湖観光振興公社</t>
    <rPh sb="0" eb="1">
      <t>カブ</t>
    </rPh>
    <rPh sb="1" eb="4">
      <t>ヤマナカコ</t>
    </rPh>
    <rPh sb="4" eb="6">
      <t>カンコウ</t>
    </rPh>
    <rPh sb="6" eb="8">
      <t>シンコウ</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</si>
  <si>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</si>
  <si>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</si>
  <si>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</si>
  <si>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</si>
  <si>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</si>
  <si>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</si>
  <si>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</si>
  <si>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</si>
  <si>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</si>
  <si>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</si>
  <si>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</si>
  <si>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</si>
  <si>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平成２３年度以降村税収入が安定していたため、起債を起こさない財政運営により順調にポイントを下げることができた。また、将来負担比率については、将来負担額を充当可能財源等が上回るため、数値上表記されない形となっている。
</t>
    <rPh sb="0" eb="2">
      <t>ジッシツ</t>
    </rPh>
    <rPh sb="2" eb="4">
      <t>コウサイ</t>
    </rPh>
    <rPh sb="4" eb="5">
      <t>ヒ</t>
    </rPh>
    <rPh sb="5" eb="7">
      <t>ヒリツ</t>
    </rPh>
    <rPh sb="13" eb="15">
      <t>ヘイセイ</t>
    </rPh>
    <rPh sb="17" eb="19">
      <t>ネンド</t>
    </rPh>
    <rPh sb="19" eb="21">
      <t>イコウ</t>
    </rPh>
    <rPh sb="21" eb="23">
      <t>ソンゼイ</t>
    </rPh>
    <rPh sb="23" eb="25">
      <t>シュウニュウ</t>
    </rPh>
    <rPh sb="26" eb="28">
      <t>アンテイ</t>
    </rPh>
    <rPh sb="35" eb="37">
      <t>キサイ</t>
    </rPh>
    <rPh sb="38" eb="39">
      <t>オ</t>
    </rPh>
    <rPh sb="43" eb="45">
      <t>ザイセイ</t>
    </rPh>
    <rPh sb="45" eb="47">
      <t>ウンエイ</t>
    </rPh>
    <rPh sb="50" eb="52">
      <t>ジュンチョウ</t>
    </rPh>
    <rPh sb="58" eb="59">
      <t>サ</t>
    </rPh>
    <rPh sb="106" eb="108">
      <t>ヒョウキ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</si>
</sst>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c:ext xmlns:c16="http://schemas.microsoft.com/office/drawing/2014/chart" uri="{C3380CC4-5D6E-409C-BE32-E72D297353CC}">
              <c16:uniqueId val="{00000000-7B0A-493D-B1BB-82DACCEE8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82423</c:v>
                </c:pt>
                <c:pt idx="1">
                  <c:v>182070</c:v>
                </c:pt>
                <c:pt idx="2">
                  <c:v>140717</c:v>
                </c:pt>
                <c:pt idx="3">
                  <c:v>164140</c:v>
                </c:pt>
                <c:pt idx="4">
                  <c:v>52977</c:v>
                </c:pt>
              </c:numCache>
            </c:numRef>
          </c:val>
          <c:smooth val="0"/>
          <c:extLst>
            <c:ext xmlns:c16="http://schemas.microsoft.com/office/drawing/2014/chart" uri="{C3380CC4-5D6E-409C-BE32-E72D297353CC}">
              <c16:uniqueId val="{00000001-7B0A-493D-B1BB-82DACCEE8B2C}"/>
            </c:ext>
          </c:extLst>
        </c:ser>
        <c:dLbls>
          <c:showLegendKey val="0"/>
          <c:showVal val="0"/>
          <c:showCatName val="0"/>
          <c:showSerName val="0"/>
          <c:showPercent val="0"/>
          <c:showBubbleSize val="0"/>
        </c:dLbls>
        <c:marker val="1"/>
        <c:smooth val="0"/>
        <c:axId val="85914752"/>
        <c:axId val="85916672"/>
      </c:lineChart>
      <c:catAx>
        <c:axId val="8591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16672"/>
        <c:crosses val="autoZero"/>
        <c:auto val="1"/>
        <c:lblAlgn val="ctr"/>
        <c:lblOffset val="100"/>
        <c:tickLblSkip val="1"/>
        <c:tickMarkSkip val="1"/>
        <c:noMultiLvlLbl val="0"/>
      </c:catAx>
      <c:valAx>
        <c:axId val="859166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1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7.16</c:v>
                </c:pt>
                <c:pt idx="1">
                  <c:v>11.75</c:v>
                </c:pt>
                <c:pt idx="2">
                  <c:v>9.2899999999999991</c:v>
                </c:pt>
                <c:pt idx="3">
                  <c:v>6.57</c:v>
                </c:pt>
                <c:pt idx="4">
                  <c:v>14.34</c:v>
                </c:pt>
              </c:numCache>
            </c:numRef>
          </c:val>
          <c:extLst>
            <c:ext xmlns:c16="http://schemas.microsoft.com/office/drawing/2014/chart" uri="{C3380CC4-5D6E-409C-BE32-E72D297353CC}">
              <c16:uniqueId val="{00000000-8C73-46D9-945F-803088153C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93.99</c:v>
                </c:pt>
                <c:pt idx="1">
                  <c:v>88.46</c:v>
                </c:pt>
                <c:pt idx="2">
                  <c:v>76.77</c:v>
                </c:pt>
                <c:pt idx="3">
                  <c:v>102.03</c:v>
                </c:pt>
                <c:pt idx="4">
                  <c:v>143.83000000000001</c:v>
                </c:pt>
              </c:numCache>
            </c:numRef>
          </c:val>
          <c:extLst>
            <c:ext xmlns:c16="http://schemas.microsoft.com/office/drawing/2014/chart" uri="{C3380CC4-5D6E-409C-BE32-E72D297353CC}">
              <c16:uniqueId val="{00000001-8C73-46D9-945F-803088153CDC}"/>
            </c:ext>
          </c:extLst>
        </c:ser>
        <c:dLbls>
          <c:showLegendKey val="0"/>
          <c:showVal val="0"/>
          <c:showCatName val="0"/>
          <c:showSerName val="0"/>
          <c:showPercent val="0"/>
          <c:showBubbleSize val="0"/>
        </c:dLbls>
        <c:gapWidth val="250"/>
        <c:overlap val="100"/>
        <c:axId val="99415936"/>
        <c:axId val="8251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25.01</c:v>
                </c:pt>
                <c:pt idx="1">
                  <c:v>17.38</c:v>
                </c:pt>
                <c:pt idx="2">
                  <c:v>-2.31</c:v>
                </c:pt>
                <c:pt idx="3">
                  <c:v>-21.6</c:v>
                </c:pt>
                <c:pt idx="4">
                  <c:v>28.08</c:v>
                </c:pt>
              </c:numCache>
            </c:numRef>
          </c:val>
          <c:smooth val="0"/>
          <c:extLst>
            <c:ext xmlns:c16="http://schemas.microsoft.com/office/drawing/2014/chart" uri="{C3380CC4-5D6E-409C-BE32-E72D297353CC}">
              <c16:uniqueId val="{00000002-8C73-46D9-945F-803088153CDC}"/>
            </c:ext>
          </c:extLst>
        </c:ser>
        <c:dLbls>
          <c:showLegendKey val="0"/>
          <c:showVal val="0"/>
          <c:showCatName val="0"/>
          <c:showSerName val="0"/>
          <c:showPercent val="0"/>
          <c:showBubbleSize val="0"/>
        </c:dLbls>
        <c:marker val="1"/>
        <c:smooth val="0"/>
        <c:axId val="99415936"/>
        <c:axId val="82513920"/>
      </c:lineChart>
      <c:catAx>
        <c:axId val="994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513920"/>
        <c:crosses val="autoZero"/>
        <c:auto val="1"/>
        <c:lblAlgn val="ctr"/>
        <c:lblOffset val="100"/>
        <c:tickLblSkip val="1"/>
        <c:tickMarkSkip val="1"/>
        <c:noMultiLvlLbl val="0"/>
      </c:catAx>
      <c:valAx>
        <c:axId val="8251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94-46E9-98E9-AD9460AC1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94-46E9-98E9-AD9460AC1E67}"/>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94-46E9-98E9-AD9460AC1E6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9B94-46E9-98E9-AD9460AC1E67}"/>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0.06</c:v>
                </c:pt>
                <c:pt idx="8">
                  <c:v>#N/A</c:v>
                </c:pt>
                <c:pt idx="9">
                  <c:v>0.08</c:v>
                </c:pt>
              </c:numCache>
            </c:numRef>
          </c:val>
          <c:extLst>
            <c:ext xmlns:c16="http://schemas.microsoft.com/office/drawing/2014/chart" uri="{C3380CC4-5D6E-409C-BE32-E72D297353CC}">
              <c16:uniqueId val="{00000004-9B94-46E9-98E9-AD9460AC1E67}"/>
            </c:ext>
          </c:extLst>
        </c:ser>
        <c:ser>
          <c:idx val="5"/>
          <c:order val="5"/>
          <c:tx>
            <c:strRef>
              <c:f>データシート!$A$32</c:f>
              <c:strCache>
                <c:ptCount val="1"/>
                <c:pt idx="0">
                  <c:v>観光施設特別会計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0.04</c:v>
                </c:pt>
                <c:pt idx="4">
                  <c:v>#N/A</c:v>
                </c:pt>
                <c:pt idx="5">
                  <c:v>0.06</c:v>
                </c:pt>
                <c:pt idx="6">
                  <c:v>#N/A</c:v>
                </c:pt>
                <c:pt idx="7">
                  <c:v>0.08</c:v>
                </c:pt>
                <c:pt idx="8">
                  <c:v>#N/A</c:v>
                </c:pt>
                <c:pt idx="9">
                  <c:v>0.1</c:v>
                </c:pt>
              </c:numCache>
            </c:numRef>
          </c:val>
          <c:extLst>
            <c:ext xmlns:c16="http://schemas.microsoft.com/office/drawing/2014/chart" uri="{C3380CC4-5D6E-409C-BE32-E72D297353CC}">
              <c16:uniqueId val="{00000005-9B94-46E9-98E9-AD9460AC1E67}"/>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0.09</c:v>
                </c:pt>
                <c:pt idx="4">
                  <c:v>#N/A</c:v>
                </c:pt>
                <c:pt idx="5">
                  <c:v>0.08</c:v>
                </c:pt>
                <c:pt idx="6">
                  <c:v>#N/A</c:v>
                </c:pt>
                <c:pt idx="7">
                  <c:v>0.13</c:v>
                </c:pt>
                <c:pt idx="8">
                  <c:v>#N/A</c:v>
                </c:pt>
                <c:pt idx="9">
                  <c:v>0.18</c:v>
                </c:pt>
              </c:numCache>
            </c:numRef>
          </c:val>
          <c:extLst>
            <c:ext xmlns:c16="http://schemas.microsoft.com/office/drawing/2014/chart" uri="{C3380CC4-5D6E-409C-BE32-E72D297353CC}">
              <c16:uniqueId val="{00000006-9B94-46E9-98E9-AD9460AC1E6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0.13</c:v>
                </c:pt>
                <c:pt idx="4">
                  <c:v>#N/A</c:v>
                </c:pt>
                <c:pt idx="5">
                  <c:v>0</c:v>
                </c:pt>
                <c:pt idx="6">
                  <c:v>#N/A</c:v>
                </c:pt>
                <c:pt idx="7">
                  <c:v>0.14000000000000001</c:v>
                </c:pt>
                <c:pt idx="8">
                  <c:v>#N/A</c:v>
                </c:pt>
                <c:pt idx="9">
                  <c:v>0.46</c:v>
                </c:pt>
              </c:numCache>
            </c:numRef>
          </c:val>
          <c:extLst>
            <c:ext xmlns:c16="http://schemas.microsoft.com/office/drawing/2014/chart" uri="{C3380CC4-5D6E-409C-BE32-E72D297353CC}">
              <c16:uniqueId val="{00000007-9B94-46E9-98E9-AD9460AC1E6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c:v>
                </c:pt>
                <c:pt idx="4">
                  <c:v>#N/A</c:v>
                </c:pt>
                <c:pt idx="5">
                  <c:v>0.09</c:v>
                </c:pt>
                <c:pt idx="6">
                  <c:v>#N/A</c:v>
                </c:pt>
                <c:pt idx="7">
                  <c:v>0.33</c:v>
                </c:pt>
                <c:pt idx="8">
                  <c:v>#N/A</c:v>
                </c:pt>
                <c:pt idx="9">
                  <c:v>0.98</c:v>
                </c:pt>
              </c:numCache>
            </c:numRef>
          </c:val>
          <c:extLst>
            <c:ext xmlns:c16="http://schemas.microsoft.com/office/drawing/2014/chart" uri="{C3380CC4-5D6E-409C-BE32-E72D297353CC}">
              <c16:uniqueId val="{00000008-9B94-46E9-98E9-AD9460AC1E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7.11</c:v>
                </c:pt>
                <c:pt idx="2">
                  <c:v>#N/A</c:v>
                </c:pt>
                <c:pt idx="3">
                  <c:v>11.75</c:v>
                </c:pt>
                <c:pt idx="4">
                  <c:v>#N/A</c:v>
                </c:pt>
                <c:pt idx="5">
                  <c:v>9.2899999999999991</c:v>
                </c:pt>
                <c:pt idx="6">
                  <c:v>#N/A</c:v>
                </c:pt>
                <c:pt idx="7">
                  <c:v>6.56</c:v>
                </c:pt>
                <c:pt idx="8">
                  <c:v>#N/A</c:v>
                </c:pt>
                <c:pt idx="9">
                  <c:v>14.33</c:v>
                </c:pt>
              </c:numCache>
            </c:numRef>
          </c:val>
          <c:extLst>
            <c:ext xmlns:c16="http://schemas.microsoft.com/office/drawing/2014/chart" uri="{C3380CC4-5D6E-409C-BE32-E72D297353CC}">
              <c16:uniqueId val="{00000009-9B94-46E9-98E9-AD9460AC1E67}"/>
            </c:ext>
          </c:extLst>
        </c:ser>
        <c:dLbls>
          <c:showLegendKey val="0"/>
          <c:showVal val="0"/>
          <c:showCatName val="0"/>
          <c:showSerName val="0"/>
          <c:showPercent val="0"/>
          <c:showBubbleSize val="0"/>
        </c:dLbls>
        <c:gapWidth val="150"/>
        <c:overlap val="100"/>
        <c:axId val="100101504"/>
        <c:axId val="100107392"/>
      </c:barChart>
      <c:catAx>
        <c:axId val="1001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07392"/>
        <c:crosses val="autoZero"/>
        <c:auto val="1"/>
        <c:lblAlgn val="ctr"/>
        <c:lblOffset val="100"/>
        <c:tickLblSkip val="1"/>
        <c:tickMarkSkip val="1"/>
        <c:noMultiLvlLbl val="0"/>
      </c:catAx>
      <c:valAx>
        <c:axId val="1001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0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392</c:v>
                </c:pt>
                <c:pt idx="5">
                  <c:v>395</c:v>
                </c:pt>
                <c:pt idx="8">
                  <c:v>399</c:v>
                </c:pt>
                <c:pt idx="11">
                  <c:v>398</c:v>
                </c:pt>
                <c:pt idx="14">
                  <c:v>363</c:v>
                </c:pt>
              </c:numCache>
            </c:numRef>
          </c:val>
          <c:extLst>
            <c:ext xmlns:c16="http://schemas.microsoft.com/office/drawing/2014/chart" uri="{C3380CC4-5D6E-409C-BE32-E72D297353CC}">
              <c16:uniqueId val="{00000000-247C-4FC4-B432-7EBCED4D4E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7C-4FC4-B432-7EBCED4D4E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7C-4FC4-B432-7EBCED4D4E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8</c:v>
                </c:pt>
                <c:pt idx="6">
                  <c:v>7</c:v>
                </c:pt>
                <c:pt idx="9">
                  <c:v>4</c:v>
                </c:pt>
                <c:pt idx="12">
                  <c:v>4</c:v>
                </c:pt>
              </c:numCache>
            </c:numRef>
          </c:val>
          <c:extLst>
            <c:ext xmlns:c16="http://schemas.microsoft.com/office/drawing/2014/chart" uri="{C3380CC4-5D6E-409C-BE32-E72D297353CC}">
              <c16:uniqueId val="{00000003-247C-4FC4-B432-7EBCED4D4E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364</c:v>
                </c:pt>
                <c:pt idx="3">
                  <c:v>377</c:v>
                </c:pt>
                <c:pt idx="6">
                  <c:v>364</c:v>
                </c:pt>
                <c:pt idx="9">
                  <c:v>362</c:v>
                </c:pt>
                <c:pt idx="12">
                  <c:v>330</c:v>
                </c:pt>
              </c:numCache>
            </c:numRef>
          </c:val>
          <c:extLst>
            <c:ext xmlns:c16="http://schemas.microsoft.com/office/drawing/2014/chart" uri="{C3380CC4-5D6E-409C-BE32-E72D297353CC}">
              <c16:uniqueId val="{00000004-247C-4FC4-B432-7EBCED4D4E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C-4FC4-B432-7EBCED4D4E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7C-4FC4-B432-7EBCED4D4E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291</c:v>
                </c:pt>
                <c:pt idx="3">
                  <c:v>203</c:v>
                </c:pt>
                <c:pt idx="6">
                  <c:v>191</c:v>
                </c:pt>
                <c:pt idx="9">
                  <c:v>180</c:v>
                </c:pt>
                <c:pt idx="12">
                  <c:v>164</c:v>
                </c:pt>
              </c:numCache>
            </c:numRef>
          </c:val>
          <c:extLst>
            <c:ext xmlns:c16="http://schemas.microsoft.com/office/drawing/2014/chart" uri="{C3380CC4-5D6E-409C-BE32-E72D297353CC}">
              <c16:uniqueId val="{00000007-247C-4FC4-B432-7EBCED4D4E90}"/>
            </c:ext>
          </c:extLst>
        </c:ser>
        <c:dLbls>
          <c:showLegendKey val="0"/>
          <c:showVal val="0"/>
          <c:showCatName val="0"/>
          <c:showSerName val="0"/>
          <c:showPercent val="0"/>
          <c:showBubbleSize val="0"/>
        </c:dLbls>
        <c:gapWidth val="100"/>
        <c:overlap val="100"/>
        <c:axId val="97037696"/>
        <c:axId val="9704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271</c:v>
                </c:pt>
                <c:pt idx="2">
                  <c:v>#N/A</c:v>
                </c:pt>
                <c:pt idx="3">
                  <c:v>#N/A</c:v>
                </c:pt>
                <c:pt idx="4">
                  <c:v>193</c:v>
                </c:pt>
                <c:pt idx="5">
                  <c:v>#N/A</c:v>
                </c:pt>
                <c:pt idx="6">
                  <c:v>#N/A</c:v>
                </c:pt>
                <c:pt idx="7">
                  <c:v>163</c:v>
                </c:pt>
                <c:pt idx="8">
                  <c:v>#N/A</c:v>
                </c:pt>
                <c:pt idx="9">
                  <c:v>#N/A</c:v>
                </c:pt>
                <c:pt idx="10">
                  <c:v>148</c:v>
                </c:pt>
                <c:pt idx="11">
                  <c:v>#N/A</c:v>
                </c:pt>
                <c:pt idx="12">
                  <c:v>#N/A</c:v>
                </c:pt>
                <c:pt idx="13">
                  <c:v>135</c:v>
                </c:pt>
                <c:pt idx="14">
                  <c:v>#N/A</c:v>
                </c:pt>
              </c:numCache>
            </c:numRef>
          </c:val>
          <c:smooth val="0"/>
          <c:extLst>
            <c:ext xmlns:c16="http://schemas.microsoft.com/office/drawing/2014/chart" uri="{C3380CC4-5D6E-409C-BE32-E72D297353CC}">
              <c16:uniqueId val="{00000008-247C-4FC4-B432-7EBCED4D4E90}"/>
            </c:ext>
          </c:extLst>
        </c:ser>
        <c:dLbls>
          <c:showLegendKey val="0"/>
          <c:showVal val="0"/>
          <c:showCatName val="0"/>
          <c:showSerName val="0"/>
          <c:showPercent val="0"/>
          <c:showBubbleSize val="0"/>
        </c:dLbls>
        <c:marker val="1"/>
        <c:smooth val="0"/>
        <c:axId val="97037696"/>
        <c:axId val="97048064"/>
      </c:lineChart>
      <c:catAx>
        <c:axId val="970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048064"/>
        <c:crosses val="autoZero"/>
        <c:auto val="1"/>
        <c:lblAlgn val="ctr"/>
        <c:lblOffset val="100"/>
        <c:tickLblSkip val="1"/>
        <c:tickMarkSkip val="1"/>
        <c:noMultiLvlLbl val="0"/>
      </c:catAx>
      <c:valAx>
        <c:axId val="9704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3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3268</c:v>
                </c:pt>
                <c:pt idx="5">
                  <c:v>3465</c:v>
                </c:pt>
                <c:pt idx="8">
                  <c:v>3144</c:v>
                </c:pt>
                <c:pt idx="11">
                  <c:v>2810</c:v>
                </c:pt>
                <c:pt idx="14">
                  <c:v>2502</c:v>
                </c:pt>
              </c:numCache>
            </c:numRef>
          </c:val>
          <c:extLst>
            <c:ext xmlns:c16="http://schemas.microsoft.com/office/drawing/2014/chart" uri="{C3380CC4-5D6E-409C-BE32-E72D297353CC}">
              <c16:uniqueId val="{00000000-97E3-41FA-B4E6-0E9A7585FF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97E3-41FA-B4E6-0E9A7585FF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3823</c:v>
                </c:pt>
                <c:pt idx="5">
                  <c:v>4491</c:v>
                </c:pt>
                <c:pt idx="8">
                  <c:v>4430</c:v>
                </c:pt>
                <c:pt idx="11">
                  <c:v>3958</c:v>
                </c:pt>
                <c:pt idx="14">
                  <c:v>4799</c:v>
                </c:pt>
              </c:numCache>
            </c:numRef>
          </c:val>
          <c:extLst>
            <c:ext xmlns:c16="http://schemas.microsoft.com/office/drawing/2014/chart" uri="{C3380CC4-5D6E-409C-BE32-E72D297353CC}">
              <c16:uniqueId val="{00000002-97E3-41FA-B4E6-0E9A7585FF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E3-41FA-B4E6-0E9A7585FF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E3-41FA-B4E6-0E9A7585FF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3-41FA-B4E6-0E9A7585FF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c:v>
                </c:pt>
                <c:pt idx="3">
                  <c:v>153</c:v>
                </c:pt>
                <c:pt idx="6">
                  <c:v>32</c:v>
                </c:pt>
                <c:pt idx="9">
                  <c:v>0</c:v>
                </c:pt>
                <c:pt idx="12">
                  <c:v>127</c:v>
                </c:pt>
              </c:numCache>
            </c:numRef>
          </c:val>
          <c:extLst>
            <c:ext xmlns:c16="http://schemas.microsoft.com/office/drawing/2014/chart" uri="{C3380CC4-5D6E-409C-BE32-E72D297353CC}">
              <c16:uniqueId val="{00000006-97E3-41FA-B4E6-0E9A7585FF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19</c:v>
                </c:pt>
                <c:pt idx="6">
                  <c:v>38</c:v>
                </c:pt>
                <c:pt idx="9">
                  <c:v>34</c:v>
                </c:pt>
                <c:pt idx="12">
                  <c:v>34</c:v>
                </c:pt>
              </c:numCache>
            </c:numRef>
          </c:val>
          <c:extLst>
            <c:ext xmlns:c16="http://schemas.microsoft.com/office/drawing/2014/chart" uri="{C3380CC4-5D6E-409C-BE32-E72D297353CC}">
              <c16:uniqueId val="{00000007-97E3-41FA-B4E6-0E9A7585FF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3359</c:v>
                </c:pt>
                <c:pt idx="3">
                  <c:v>3030</c:v>
                </c:pt>
                <c:pt idx="6">
                  <c:v>2630</c:v>
                </c:pt>
                <c:pt idx="9">
                  <c:v>2425</c:v>
                </c:pt>
                <c:pt idx="12">
                  <c:v>2158</c:v>
                </c:pt>
              </c:numCache>
            </c:numRef>
          </c:val>
          <c:extLst>
            <c:ext xmlns:c16="http://schemas.microsoft.com/office/drawing/2014/chart" uri="{C3380CC4-5D6E-409C-BE32-E72D297353CC}">
              <c16:uniqueId val="{00000008-97E3-41FA-B4E6-0E9A7585FF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E3-41FA-B4E6-0E9A7585FF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1283</c:v>
                </c:pt>
                <c:pt idx="3">
                  <c:v>1102</c:v>
                </c:pt>
                <c:pt idx="6">
                  <c:v>931</c:v>
                </c:pt>
                <c:pt idx="9">
                  <c:v>765</c:v>
                </c:pt>
                <c:pt idx="12">
                  <c:v>613</c:v>
                </c:pt>
              </c:numCache>
            </c:numRef>
          </c:val>
          <c:extLst>
            <c:ext xmlns:c16="http://schemas.microsoft.com/office/drawing/2014/chart" uri="{C3380CC4-5D6E-409C-BE32-E72D297353CC}">
              <c16:uniqueId val="{0000000A-97E3-41FA-B4E6-0E9A7585FF7B}"/>
            </c:ext>
          </c:extLst>
        </c:ser>
        <c:dLbls>
          <c:showLegendKey val="0"/>
          <c:showVal val="0"/>
          <c:showCatName val="0"/>
          <c:showSerName val="0"/>
          <c:showPercent val="0"/>
          <c:showBubbleSize val="0"/>
        </c:dLbls>
        <c:gapWidth val="100"/>
        <c:overlap val="100"/>
        <c:axId val="97197056"/>
        <c:axId val="9720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E3-41FA-B4E6-0E9A7585FF7B}"/>
            </c:ext>
          </c:extLst>
        </c:ser>
        <c:dLbls>
          <c:showLegendKey val="0"/>
          <c:showVal val="0"/>
          <c:showCatName val="0"/>
          <c:showSerName val="0"/>
          <c:showPercent val="0"/>
          <c:showBubbleSize val="0"/>
        </c:dLbls>
        <c:marker val="1"/>
        <c:smooth val="0"/>
        <c:axId val="97197056"/>
        <c:axId val="97203328"/>
      </c:lineChart>
      <c:catAx>
        <c:axId val="971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03328"/>
        <c:crosses val="autoZero"/>
        <c:auto val="1"/>
        <c:lblAlgn val="ctr"/>
        <c:lblOffset val="100"/>
        <c:tickLblSkip val="1"/>
        <c:tickMarkSkip val="1"/>
        <c:noMultiLvlLbl val="0"/>
      </c:catAx>
      <c:valAx>
        <c:axId val="9720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{64B54111-19FD-4A1B-AE17-A05C960A42A6}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B81-43B6-A68E-DE204E28D3E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{CC249039-CEC3-473D-863A-B476AABA6459}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B81-43B6-A68E-DE204E28D3E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{784D6BDE-CD10-4B9C-A200-1224BA549AF5}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B81-43B6-A68E-DE204E28D3E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{B841FD71-0A1D-4078-AB5A-BFB7ECD294B5}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B81-43B6-A68E-DE204E28D3E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{9AE682A6-D38B-418F-AE91-C8A3B4AE47FB}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B81-43B6-A68E-DE204E28D3E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B81-43B6-A68E-DE204E28D3E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{0A08350F-0D75-416E-BC3C-1236D8674674}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B81-43B6-A68E-DE204E28D3E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{F4F3322B-7251-4F0B-B187-4F67ECB22C7D}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B81-43B6-A68E-DE204E28D3E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{78BE75D6-B126-4566-A265-1F38117D6AB4}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B81-43B6-A68E-DE204E28D3E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{C3F8ED69-936A-4AD9-A612-28871657DDA2}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B81-43B6-A68E-DE204E28D3E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{7D3714BF-0895-484E-9269-9CB5E09C0462}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B81-43B6-A68E-DE204E28D3E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B81-43B6-A68E-DE204E28D3E2}"/>
            </c:ext>
          </c:extLst>
        </c:ser>
        <c:dLbls>
          <c:showLegendKey val="0"/>
          <c:showVal val="0"/>
          <c:showCatName val="0"/>
          <c:showSerName val="0"/>
          <c:showPercent val="0"/>
          <c:showBubbleSize val="0"/>
        </c:dLbls>
        <c:axId val="2366080"/>
        <c:axId val="2372352"/>
      </c:scatterChart>
      <c:valAx>
        <c:axId val="2366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2352"/>
        <c:crosses val="autoZero"/>
        <c:crossBetween val="midCat"/>
      </c:valAx>
      <c:valAx>
        <c:axId val="2372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{C6EF7B89-C7C0-4C00-92AA-305A195FAB21}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22B-45B6-9389-18DE435FBFF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{E3CEC5BC-FA21-4D5E-BC98-3E564F55B54D}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22B-45B6-9389-18DE435FBFF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{B1982C79-2D1B-41CA-A1CE-47F960AED47C}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22B-45B6-9389-18DE435FBFF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{C65AA82E-5F28-4C17-BBD9-1F92323592B5}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22B-45B6-9389-18DE435FBFF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{7E02DA26-972F-43E8-B9D8-A9D56C2F5136}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22B-45B6-9389-18DE435FBFF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10.8</c:v>
                </c:pt>
                <c:pt idx="2">
                  <c:v>5.6</c:v>
                </c:pt>
                <c:pt idx="3">
                  <c:v>4.5</c:v>
                </c:pt>
                <c:pt idx="4">
                  <c:v>4.8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22B-45B6-9389-18DE435FBFF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{A81FF907-34D4-4CE7-9680-7C38C14DDC1C}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22B-45B6-9389-18DE435FBFF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{85C4069E-2276-4D86-8463-240FC817926F}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22B-45B6-9389-18DE435FBFF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{AE9FB532-29E7-46C1-875B-6277B2B29604}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22B-45B6-9389-18DE435FBFF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{1522F6D2-59B4-4540-B399-9F1DD1308CD9}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22B-45B6-9389-18DE435FBFF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{5E103581-BF18-4150-B0CC-954EB474F979}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22B-45B6-9389-18DE435FBFF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extLst>
            <c:ext xmlns:c16="http://schemas.microsoft.com/office/drawing/2014/chart" uri="{C3380CC4-5D6E-409C-BE32-E72D297353CC}">
              <c16:uniqueId val="{0000000B-822B-45B6-9389-18DE435FBFFE}"/>
            </c:ext>
          </c:extLst>
        </c:ser>
        <c:dLbls>
          <c:showLegendKey val="0"/>
          <c:showVal val="0"/>
          <c:showCatName val="0"/>
          <c:showSerName val="0"/>
          <c:showPercent val="0"/>
          <c:showBubbleSize val="0"/>
        </c:dLbls>
        <c:axId val="100467072"/>
        <c:axId val="100468992"/>
      </c:scatterChart>
      <c:valAx>
        <c:axId val="100467072"/>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468992"/>
        <c:crosses val="autoZero"/>
        <c:crossBetween val="midCat"/>
      </c:valAx>
      <c:valAx>
        <c:axId val="100468992"/>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467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・一般会計ではここ数年借り入れを行わず、地方債残高は毎年減少している。また、公営企業債の元利償還金に対する繰入金は、償還済みの起債により減少傾向にある。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に比して大きく増収となり、また、ここ数年地方債の借り入れもせずに財政運営を行っている。そのため地方債残高は毎年減少している状況であり、結果として基金の増加となった。しかし、今後についても基金運用については慎重に行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id="{00000000-0008-0000-0C00-000038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00000000-0008-0000-0C00-00003C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00000000-0008-0000-0C00-00003D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00000000-0008-0000-0C00-00003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・財政力詩指数は、類似団体の中でも高位置ではあるが、昨年度より</a:t>
          </a:r>
          <a:r>
            <a:rPr kumimoji="1" lang="en-US" altLang="ja-JP" sz="1300">
              <a:latin typeface="ＭＳ Ｐゴシック"/>
            </a:rPr>
            <a:t>0.26</a:t>
          </a:r>
          <a:r>
            <a:rPr kumimoji="1" lang="ja-JP" altLang="en-US" sz="1300">
              <a:latin typeface="ＭＳ Ｐゴシック"/>
            </a:rPr>
            <a:t>ポイント減となった。その要因としては基準財政収入額の減によるもので、今年度の財政力指数は昨年に比べ低下した。今後においても、法人税率の改正、企業業績の低下傾向も視野に入れ、さらなる自主財源の確保も重要な課題となっているた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27517</xdr:rowOff>
    </xdr:from>
    <xdr:to>
      <xdr:col>7</xdr:col>
      <xdr:colOff>152400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542617"/>
          <a:ext cx="0" cy="1118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113894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2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38</xdr:row>
      <xdr:rowOff>27517</xdr:rowOff>
    </xdr:from>
    <xdr:to>
      <xdr:col>7</xdr:col>
      <xdr:colOff>241300</xdr:colOff>
      <xdr:row>38</xdr:row>
      <xdr:rowOff>27517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5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161290</xdr:rowOff>
    </xdr:from>
    <xdr:to>
      <xdr:col>7</xdr:col>
      <xdr:colOff>152400</xdr:colOff>
      <xdr:row>38</xdr:row>
      <xdr:rowOff>27517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3334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121073</xdr:rowOff>
    </xdr:from>
    <xdr:to>
      <xdr:col>6</xdr:col>
      <xdr:colOff>0</xdr:colOff>
      <xdr:row>36</xdr:row>
      <xdr:rowOff>161290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121073</xdr:rowOff>
    </xdr:from>
    <xdr:to>
      <xdr:col>4</xdr:col>
      <xdr:colOff>482600</xdr:colOff>
      <xdr:row>38</xdr:row>
      <xdr:rowOff>107950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29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156210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69444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110490</xdr:rowOff>
    </xdr:from>
    <xdr:to>
      <xdr:col>6</xdr:col>
      <xdr:colOff>50800</xdr:colOff>
      <xdr:row>37</xdr:row>
      <xdr:rowOff>40640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50817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70273</xdr:rowOff>
    </xdr:from>
    <xdr:to>
      <xdr:col>4</xdr:col>
      <xdr:colOff>533400</xdr:colOff>
      <xdr:row>37</xdr:row>
      <xdr:rowOff>423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10600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・村税の増収により昨年度に比して類似団体内では高位置となったが、今後の景気の動向による影響度が高いため、できるだけ収納率を向上させ、また義務的経費の削減に努め、現在の水準を維持する。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170307</xdr:rowOff>
    </xdr:from>
    <xdr:to>
      <xdr:col>7</xdr:col>
      <xdr:colOff>152400</xdr:colOff>
      <xdr:row>63</xdr:row>
      <xdr:rowOff>133604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285857"/>
          <a:ext cx="8382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85471</xdr:rowOff>
    </xdr:from>
    <xdr:to>
      <xdr:col>6</xdr:col>
      <xdr:colOff>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141351</xdr:rowOff>
    </xdr:from>
    <xdr:to>
      <xdr:col>4</xdr:col>
      <xdr:colOff>482600</xdr:colOff>
      <xdr:row>62</xdr:row>
      <xdr:rowOff>85471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256901"/>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141351</xdr:rowOff>
    </xdr:from>
    <xdr:to>
      <xdr:col>3</xdr:col>
      <xdr:colOff>279400</xdr:colOff>
      <xdr:row>60</xdr:row>
      <xdr:rowOff>66421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25690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119507</xdr:rowOff>
    </xdr:from>
    <xdr:to>
      <xdr:col>7</xdr:col>
      <xdr:colOff>203200</xdr:colOff>
      <xdr:row>60</xdr:row>
      <xdr:rowOff>49657</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40784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34671</xdr:rowOff>
    </xdr:from>
    <xdr:to>
      <xdr:col>4</xdr:col>
      <xdr:colOff>533400</xdr:colOff>
      <xdr:row>62</xdr:row>
      <xdr:rowOff>136271</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146448</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90551</xdr:rowOff>
    </xdr:from>
    <xdr:to>
      <xdr:col>3</xdr:col>
      <xdr:colOff>330200</xdr:colOff>
      <xdr:row>60</xdr:row>
      <xdr:rowOff>20701</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30878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15621</xdr:rowOff>
    </xdr:from>
    <xdr:to>
      <xdr:col>2</xdr:col>
      <xdr:colOff>127000</xdr:colOff>
      <xdr:row>60</xdr:row>
      <xdr:rowOff>117221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127398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[329,247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・前年度よりも人件費・物件費等の削減により多少平均値に近づいたが、まだまだほど遠く、今後は指定管理者制度の導入も視野に入れコストの低減を図っていく方針である。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149372</xdr:rowOff>
    </xdr:from>
    <xdr:to>
      <xdr:col>7</xdr:col>
      <xdr:colOff>152400</xdr:colOff>
      <xdr:row>86</xdr:row>
      <xdr:rowOff>54994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722622"/>
          <a:ext cx="8382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44109</xdr:rowOff>
    </xdr:from>
    <xdr:to>
      <xdr:col>6</xdr:col>
      <xdr:colOff>0</xdr:colOff>
      <xdr:row>86</xdr:row>
      <xdr:rowOff>54994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152712</xdr:rowOff>
    </xdr:from>
    <xdr:to>
      <xdr:col>4</xdr:col>
      <xdr:colOff>482600</xdr:colOff>
      <xdr:row>85</xdr:row>
      <xdr:rowOff>44109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54512"/>
          <a:ext cx="889000" cy="6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80073</xdr:rowOff>
    </xdr:from>
    <xdr:to>
      <xdr:col>3</xdr:col>
      <xdr:colOff>279400</xdr:colOff>
      <xdr:row>84</xdr:row>
      <xdr:rowOff>152712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81873"/>
          <a:ext cx="889000" cy="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98572</xdr:rowOff>
    </xdr:from>
    <xdr:to>
      <xdr:col>7</xdr:col>
      <xdr:colOff>203200</xdr:colOff>
      <xdr:row>86</xdr:row>
      <xdr:rowOff>28722</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70649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4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329,247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4194</xdr:rowOff>
    </xdr:from>
    <xdr:to>
      <xdr:col>6</xdr:col>
      <xdr:colOff>50800</xdr:colOff>
      <xdr:row>86</xdr:row>
      <xdr:rowOff>105794</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90571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3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348,411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164759</xdr:rowOff>
    </xdr:from>
    <xdr:to>
      <xdr:col>4</xdr:col>
      <xdr:colOff>533400</xdr:colOff>
      <xdr:row>85</xdr:row>
      <xdr:rowOff>94909</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79686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303,073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101912</xdr:rowOff>
    </xdr:from>
    <xdr:to>
      <xdr:col>3</xdr:col>
      <xdr:colOff>330200</xdr:colOff>
      <xdr:row>85</xdr:row>
      <xdr:rowOff>32062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4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16839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287,446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29273</xdr:rowOff>
    </xdr:from>
    <xdr:to>
      <xdr:col>2</xdr:col>
      <xdr:colOff>127000</xdr:colOff>
      <xdr:row>84</xdr:row>
      <xdr:rowOff>130873</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4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115650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・ラスパイレス指数は類似団体内平均値を下回ったが、職員の経験年数階層の変動により指数が低くなった。今後も給与水準を維持したい。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85</xdr:row>
      <xdr:rowOff>96096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8783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85</xdr:row>
      <xdr:rowOff>96096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602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87</xdr:row>
      <xdr:rowOff>107104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6022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107104</xdr:rowOff>
    </xdr:from>
    <xdr:to>
      <xdr:col>21</xdr:col>
      <xdr:colOff>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2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・類似団体内平均値に近づいたが、前年同様に集中改革プラン等による職員削減計画を継続的に実施していく。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67776</xdr:rowOff>
    </xdr:from>
    <xdr:to>
      <xdr:col>24</xdr:col>
      <xdr:colOff>558800</xdr:colOff>
      <xdr:row>62</xdr:row>
      <xdr:rowOff>71797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976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67776</xdr:rowOff>
    </xdr:from>
    <xdr:to>
      <xdr:col>23</xdr:col>
      <xdr:colOff>406400</xdr:colOff>
      <xdr:row>62</xdr:row>
      <xdr:rowOff>75819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75819</xdr:rowOff>
    </xdr:from>
    <xdr:to>
      <xdr:col>22</xdr:col>
      <xdr:colOff>203200</xdr:colOff>
      <xdr:row>62</xdr:row>
      <xdr:rowOff>88688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7057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88688</xdr:rowOff>
    </xdr:from>
    <xdr:to>
      <xdr:col>21</xdr:col>
      <xdr:colOff>0</xdr:colOff>
      <xdr:row>62</xdr:row>
      <xdr:rowOff>161079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20997</xdr:rowOff>
    </xdr:from>
    <xdr:to>
      <xdr:col>24</xdr:col>
      <xdr:colOff>609600</xdr:colOff>
      <xdr:row>62</xdr:row>
      <xdr:rowOff>122597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164524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16976</xdr:rowOff>
    </xdr:from>
    <xdr:to>
      <xdr:col>23</xdr:col>
      <xdr:colOff>457200</xdr:colOff>
      <xdr:row>62</xdr:row>
      <xdr:rowOff>118576</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103353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3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25019</xdr:rowOff>
    </xdr:from>
    <xdr:to>
      <xdr:col>22</xdr:col>
      <xdr:colOff>254000</xdr:colOff>
      <xdr:row>62</xdr:row>
      <xdr:rowOff>126619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111396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37888</xdr:rowOff>
    </xdr:from>
    <xdr:to>
      <xdr:col>21</xdr:col>
      <xdr:colOff>50800</xdr:colOff>
      <xdr:row>62</xdr:row>
      <xdr:rowOff>139488</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124265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110279</xdr:rowOff>
    </xdr:from>
    <xdr:to>
      <xdr:col>19</xdr:col>
      <xdr:colOff>533400</xdr:colOff>
      <xdr:row>63</xdr:row>
      <xdr:rowOff>40429</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25206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・類似団体内平均を大きく下回り上位となっているが、村税等の減少によっては記載等の発行も考えるところではあるが、できるだけ起債に頼らない財政運営を行っていきたい。</a:t>
          </a: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37846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6954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115062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954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42</xdr:row>
      <xdr:rowOff>102616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016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153162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035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3573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4589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・類似団体内で高位置となっているが、今後の景気動向や公共施設管理計画なども見据えながら、適正な財政運営を行っていく。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・前年度と比較し大幅な変動があったが、これは職員の階層変動によるもので、その結果類似団体内で上位となった。今後も経費削減に努め健全な財政運営を維持する。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90424</xdr:rowOff>
    </xdr:from>
    <xdr:to>
      <xdr:col>7</xdr:col>
      <xdr:colOff>15875</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1972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131572</xdr:rowOff>
    </xdr:from>
    <xdr:to>
      <xdr:col>4</xdr:col>
      <xdr:colOff>346075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35</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60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39624</xdr:rowOff>
    </xdr:from>
    <xdr:to>
      <xdr:col>7</xdr:col>
      <xdr:colOff>66675</xdr:colOff>
      <xdr:row>34</xdr:row>
      <xdr:rowOff>141224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119651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80772</xdr:rowOff>
    </xdr:from>
    <xdr:to>
      <xdr:col>3</xdr:col>
      <xdr:colOff>193675</xdr:colOff>
      <xdr:row>35</xdr:row>
      <xdr:rowOff>10922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149352</xdr:rowOff>
    </xdr:from>
    <xdr:to>
      <xdr:col>1</xdr:col>
      <xdr:colOff>676275</xdr:colOff>
      <xdr:row>35</xdr:row>
      <xdr:rowOff>79502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昨年度までのまちづくり事業や景観計画などにおける委託料が減少したことなどにより、多少類似団体内における順位は上がったものの、今後も経費の削減等に努め平均値値に近づ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12700</xdr:rowOff>
    </xdr:from>
    <xdr:to>
      <xdr:col>24</xdr:col>
      <xdr:colOff>31750</xdr:colOff>
      <xdr:row>19</xdr:row>
      <xdr:rowOff>81280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4155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53357</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31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19</xdr:row>
      <xdr:rowOff>81280</xdr:rowOff>
    </xdr:from>
    <xdr:to>
      <xdr:col>24</xdr:col>
      <xdr:colOff>120650</xdr:colOff>
      <xdr:row>19</xdr:row>
      <xdr:rowOff>81280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3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99077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12700</xdr:rowOff>
    </xdr:from>
    <xdr:to>
      <xdr:col>24</xdr:col>
      <xdr:colOff>120650</xdr:colOff>
      <xdr:row>13</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138430</xdr:rowOff>
    </xdr:from>
    <xdr:to>
      <xdr:col>24</xdr:col>
      <xdr:colOff>31750</xdr:colOff>
      <xdr:row>20</xdr:row>
      <xdr:rowOff>64135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881630"/>
          <a:ext cx="8382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7002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07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161925</xdr:rowOff>
    </xdr:from>
    <xdr:to>
      <xdr:col>24</xdr:col>
      <xdr:colOff>82550</xdr:colOff>
      <xdr:row>15</xdr:row>
      <xdr:rowOff>92075</xdr:rowOff>
    </xdr:to>
    <xdr:sp macro="" textlink="">
      <xdr:nvSpPr>
        <xdr:cNvPr id="123" name="フローチャート : 判断 122">
          <a:extLst>
            <a:ext uri="{FF2B5EF4-FFF2-40B4-BE49-F238E27FC236}">
              <a16:creationId xmlns:a16="http://schemas.microsoft.com/office/drawing/2014/main" id="{00000000-0008-0000-0400-00007B000000}"/>
            </a:ext>
          </a:extLst>
        </xdr:cNvPr>
        <xdr:cNvSpPr/>
      </xdr:nvSpPr>
      <xdr:spPr>
        <a:xfrm>
          <a:off x="164592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161290</xdr:rowOff>
    </xdr:from>
    <xdr:to>
      <xdr:col>22</xdr:col>
      <xdr:colOff>565150</xdr:colOff>
      <xdr:row>20</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324739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156210</xdr:rowOff>
    </xdr:from>
    <xdr:to>
      <xdr:col>22</xdr:col>
      <xdr:colOff>615950</xdr:colOff>
      <xdr:row>15</xdr:row>
      <xdr:rowOff>86360</xdr:rowOff>
    </xdr:to>
    <xdr:sp macro="" textlink="">
      <xdr:nvSpPr>
        <xdr:cNvPr id="125" name="フローチャート :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18</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3304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149860</xdr:rowOff>
    </xdr:from>
    <xdr:to>
      <xdr:col>20</xdr:col>
      <xdr:colOff>158750</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721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81915</xdr:rowOff>
    </xdr:from>
    <xdr:to>
      <xdr:col>20</xdr:col>
      <xdr:colOff>209550</xdr:colOff>
      <xdr:row>15</xdr:row>
      <xdr:rowOff>12065</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3843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22242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87630</xdr:rowOff>
    </xdr:from>
    <xdr:to>
      <xdr:col>24</xdr:col>
      <xdr:colOff>82550</xdr:colOff>
      <xdr:row>17</xdr:row>
      <xdr:rowOff>17780</xdr:rowOff>
    </xdr:to>
    <xdr:sp macro="" textlink="">
      <xdr:nvSpPr>
        <xdr:cNvPr id="140" name="円/楕円 139">
          <a:extLst>
            <a:ext uri="{FF2B5EF4-FFF2-40B4-BE49-F238E27FC236}">
              <a16:creationId xmlns:a16="http://schemas.microsoft.com/office/drawing/2014/main" id="{00000000-0008-0000-0400-00008C000000}"/>
            </a:ext>
          </a:extLst>
        </xdr:cNvPr>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59707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13335</xdr:rowOff>
    </xdr:from>
    <xdr:to>
      <xdr:col>22</xdr:col>
      <xdr:colOff>615950</xdr:colOff>
      <xdr:row>20</xdr:row>
      <xdr:rowOff>114935</xdr:rowOff>
    </xdr:to>
    <xdr:sp macro="" textlink="">
      <xdr:nvSpPr>
        <xdr:cNvPr id="142" name="円/楕円 141">
          <a:extLst>
            <a:ext uri="{FF2B5EF4-FFF2-40B4-BE49-F238E27FC236}">
              <a16:creationId xmlns:a16="http://schemas.microsoft.com/office/drawing/2014/main" id="{00000000-0008-0000-0400-00008E000000}"/>
            </a:ext>
          </a:extLst>
        </xdr:cNvPr>
        <xdr:cNvSpPr/>
      </xdr:nvSpPr>
      <xdr:spPr>
        <a:xfrm>
          <a:off x="15621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99712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52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110490</xdr:rowOff>
    </xdr:from>
    <xdr:to>
      <xdr:col>21</xdr:col>
      <xdr:colOff>412750</xdr:colOff>
      <xdr:row>19</xdr:row>
      <xdr:rowOff>40640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473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99060</xdr:rowOff>
    </xdr:from>
    <xdr:to>
      <xdr:col>19</xdr:col>
      <xdr:colOff>6350</xdr:colOff>
      <xdr:row>16</xdr:row>
      <xdr:rowOff>29210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・前年度と比較し法人税および地方消費税の増収に伴い、経常一般財源が増加したことで一時的に類似団体での高位置となったが、今後も経常経費の削減に努める。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54</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0424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4" name="フローチャート : 判断 183">
          <a:extLst>
            <a:ext uri="{FF2B5EF4-FFF2-40B4-BE49-F238E27FC236}">
              <a16:creationId xmlns:a16="http://schemas.microsoft.com/office/drawing/2014/main" id="{00000000-0008-0000-0400-0000B8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080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01" name="円/楕円 200">
          <a:extLst>
            <a:ext uri="{FF2B5EF4-FFF2-40B4-BE49-F238E27FC236}">
              <a16:creationId xmlns:a16="http://schemas.microsoft.com/office/drawing/2014/main" id="{00000000-0008-0000-0400-0000C9000000}"/>
            </a:ext>
          </a:extLst>
        </xdr:cNvPr>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・類似団体内平均値と比較すると高位置となっており、今後とも計画的に事業を行い健全な財政運営を維持する。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119380</xdr:rowOff>
    </xdr:from>
    <xdr:to>
      <xdr:col>24</xdr:col>
      <xdr:colOff>31750</xdr:colOff>
      <xdr:row>53</xdr:row>
      <xdr:rowOff>107950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034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96520</xdr:rowOff>
    </xdr:from>
    <xdr:to>
      <xdr:col>22</xdr:col>
      <xdr:colOff>565150</xdr:colOff>
      <xdr:row>53</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011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96520</xdr:rowOff>
    </xdr:from>
    <xdr:to>
      <xdr:col>21</xdr:col>
      <xdr:colOff>361950</xdr:colOff>
      <xdr:row>52</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01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104140</xdr:rowOff>
    </xdr:from>
    <xdr:to>
      <xdr:col>20</xdr:col>
      <xdr:colOff>158750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01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68580</xdr:rowOff>
    </xdr:from>
    <xdr:to>
      <xdr:col>24</xdr:col>
      <xdr:colOff>82550</xdr:colOff>
      <xdr:row>52</xdr:row>
      <xdr:rowOff>170180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148607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45720</xdr:rowOff>
    </xdr:from>
    <xdr:to>
      <xdr:col>21</xdr:col>
      <xdr:colOff>412750</xdr:colOff>
      <xdr:row>52</xdr:row>
      <xdr:rowOff>147320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157497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53340</xdr:rowOff>
    </xdr:from>
    <xdr:to>
      <xdr:col>20</xdr:col>
      <xdr:colOff>209550</xdr:colOff>
      <xdr:row>52</xdr:row>
      <xdr:rowOff>154940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68580</xdr:rowOff>
    </xdr:from>
    <xdr:to>
      <xdr:col>19</xdr:col>
      <xdr:colOff>6350</xdr:colOff>
      <xdr:row>52</xdr:row>
      <xdr:rowOff>170180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・補助費に係る経常収支比率は、類似団体内で高位置となっており、今後も健全な財政運営に努める。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0385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110998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10414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67073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平均と比較してみると、公債費にかかる経常収支比率はかなり低い比率となっている。また、ここ数年記載をしていないことも要因となっている。今後も計画的に事業を進めるなど、できるだけ記載を起こさ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127000</xdr:rowOff>
    </xdr:from>
    <xdr:to>
      <xdr:col>7</xdr:col>
      <xdr:colOff>15875</xdr:colOff>
      <xdr:row>74</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6428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39370</xdr:rowOff>
    </xdr:from>
    <xdr:to>
      <xdr:col>5</xdr:col>
      <xdr:colOff>549275</xdr:colOff>
      <xdr:row>74</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168910</xdr:rowOff>
    </xdr:from>
    <xdr:to>
      <xdr:col>4</xdr:col>
      <xdr:colOff>346075</xdr:colOff>
      <xdr:row>74</xdr:row>
      <xdr:rowOff>43180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168910</xdr:rowOff>
    </xdr:from>
    <xdr:to>
      <xdr:col>3</xdr:col>
      <xdr:colOff>142875</xdr:colOff>
      <xdr:row>74</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684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76200</xdr:rowOff>
    </xdr:from>
    <xdr:to>
      <xdr:col>7</xdr:col>
      <xdr:colOff>66675</xdr:colOff>
      <xdr:row>74</xdr:row>
      <xdr:rowOff>6350</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156227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160020</xdr:rowOff>
    </xdr:from>
    <xdr:to>
      <xdr:col>5</xdr:col>
      <xdr:colOff>600075</xdr:colOff>
      <xdr:row>74</xdr:row>
      <xdr:rowOff>90170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100347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118110</xdr:rowOff>
    </xdr:from>
    <xdr:to>
      <xdr:col>3</xdr:col>
      <xdr:colOff>193675</xdr:colOff>
      <xdr:row>74</xdr:row>
      <xdr:rowOff>48260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・公債費以外に係る経常収支比率は、昨年平均値となったが、今年度は高位置となった。その要因としては、物件費や補助費等の削減によるもので、今後も健全な財政運営に努める。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64951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631420"/>
          <a:ext cx="8382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78</xdr:row>
      <xdr:rowOff>64951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40459</xdr:rowOff>
    </xdr:from>
    <xdr:to>
      <xdr:col>21</xdr:col>
      <xdr:colOff>361950</xdr:colOff>
      <xdr:row>76</xdr:row>
      <xdr:rowOff>107406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556309"/>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73</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5563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144797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xdr:rowOff>
    </xdr:from>
    <xdr:to>
      <xdr:col>22</xdr:col>
      <xdr:colOff>615950</xdr:colOff>
      <xdr:row>78</xdr:row>
      <xdr:rowOff>115751</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125928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56606</xdr:rowOff>
    </xdr:from>
    <xdr:to>
      <xdr:col>21</xdr:col>
      <xdr:colOff>412750</xdr:colOff>
      <xdr:row>76</xdr:row>
      <xdr:rowOff>158206</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168383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161109</xdr:rowOff>
    </xdr:from>
    <xdr:to>
      <xdr:col>20</xdr:col>
      <xdr:colOff>209550</xdr:colOff>
      <xdr:row>73</xdr:row>
      <xdr:rowOff>91259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101436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山梨県山中湖村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157099</xdr:rowOff>
    </xdr:from>
    <xdr:to>
      <xdr:col>4</xdr:col>
      <xdr:colOff>1117600</xdr:colOff>
      <xdr:row>16</xdr:row>
      <xdr:rowOff>34188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76474"/>
          <a:ext cx="6477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18966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157099</xdr:rowOff>
    </xdr:from>
    <xdr:to>
      <xdr:col>4</xdr:col>
      <xdr:colOff>469900</xdr:colOff>
      <xdr:row>16</xdr:row>
      <xdr:rowOff>11420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6025</xdr:rowOff>
    </xdr:from>
    <xdr:to>
      <xdr:col>3</xdr:col>
      <xdr:colOff>904875</xdr:colOff>
      <xdr:row>16</xdr:row>
      <xdr:rowOff>11420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96850"/>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6025</xdr:rowOff>
    </xdr:from>
    <xdr:to>
      <xdr:col>3</xdr:col>
      <xdr:colOff>206375</xdr:colOff>
      <xdr:row>16</xdr:row>
      <xdr:rowOff>6916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6850"/>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154838</xdr:rowOff>
    </xdr:from>
    <xdr:to>
      <xdr:col>5</xdr:col>
      <xdr:colOff>34925</xdr:colOff>
      <xdr:row>16</xdr:row>
      <xdr:rowOff>84988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171365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106299</xdr:rowOff>
    </xdr:from>
    <xdr:to>
      <xdr:col>4</xdr:col>
      <xdr:colOff>520700</xdr:colOff>
      <xdr:row>16</xdr:row>
      <xdr:rowOff>36449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46626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132070</xdr:rowOff>
    </xdr:from>
    <xdr:to>
      <xdr:col>3</xdr:col>
      <xdr:colOff>955675</xdr:colOff>
      <xdr:row>16</xdr:row>
      <xdr:rowOff>62220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72397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126675</xdr:rowOff>
    </xdr:from>
    <xdr:to>
      <xdr:col>3</xdr:col>
      <xdr:colOff>257175</xdr:colOff>
      <xdr:row>16</xdr:row>
      <xdr:rowOff>56825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67002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127566</xdr:rowOff>
    </xdr:from>
    <xdr:to>
      <xdr:col>2</xdr:col>
      <xdr:colOff>692150</xdr:colOff>
      <xdr:row>16</xdr:row>
      <xdr:rowOff>57716</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74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67893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294312</xdr:rowOff>
    </xdr:from>
    <xdr:to>
      <xdr:col>4</xdr:col>
      <xdr:colOff>1117600</xdr:colOff>
      <xdr:row>36</xdr:row>
      <xdr:rowOff>1659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04662"/>
          <a:ext cx="647700" cy="5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232911</xdr:rowOff>
    </xdr:from>
    <xdr:to>
      <xdr:col>4</xdr:col>
      <xdr:colOff>469900</xdr:colOff>
      <xdr:row>35</xdr:row>
      <xdr:rowOff>294312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43261"/>
          <a:ext cx="698500" cy="6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118702</xdr:rowOff>
    </xdr:from>
    <xdr:to>
      <xdr:col>3</xdr:col>
      <xdr:colOff>904875</xdr:colOff>
      <xdr:row>35</xdr:row>
      <xdr:rowOff>232911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29052"/>
          <a:ext cx="698500" cy="11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149014</xdr:rowOff>
    </xdr:from>
    <xdr:to>
      <xdr:col>3</xdr:col>
      <xdr:colOff>206375</xdr:colOff>
      <xdr:row>35</xdr:row>
      <xdr:rowOff>118702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16464"/>
          <a:ext cx="698500" cy="3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293759</xdr:rowOff>
    </xdr:from>
    <xdr:to>
      <xdr:col>5</xdr:col>
      <xdr:colOff>34925</xdr:colOff>
      <xdr:row>36</xdr:row>
      <xdr:rowOff>52459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0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265836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7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243512</xdr:rowOff>
    </xdr:from>
    <xdr:to>
      <xdr:col>4</xdr:col>
      <xdr:colOff>520700</xdr:colOff>
      <xdr:row>36</xdr:row>
      <xdr:rowOff>2212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329889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182111</xdr:rowOff>
    </xdr:from>
    <xdr:to>
      <xdr:col>3</xdr:col>
      <xdr:colOff>955675</xdr:colOff>
      <xdr:row>35</xdr:row>
      <xdr:rowOff>283711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9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268488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7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67902</xdr:rowOff>
    </xdr:from>
    <xdr:to>
      <xdr:col>3</xdr:col>
      <xdr:colOff>257175</xdr:colOff>
      <xdr:row>35</xdr:row>
      <xdr:rowOff>169502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7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154279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98214</xdr:rowOff>
    </xdr:from>
    <xdr:to>
      <xdr:col>2</xdr:col>
      <xdr:colOff>692150</xdr:colOff>
      <xdr:row>34</xdr:row>
      <xdr:rowOff>199814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36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209991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60583</xdr:rowOff>
    </xdr:from>
    <xdr:to>
      <xdr:col>6</xdr:col>
      <xdr:colOff>511175</xdr:colOff>
      <xdr:row>35</xdr:row>
      <xdr:rowOff>76236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61333"/>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60583</xdr:rowOff>
    </xdr:from>
    <xdr:to>
      <xdr:col>5</xdr:col>
      <xdr:colOff>358775</xdr:colOff>
      <xdr:row>35</xdr:row>
      <xdr:rowOff>77358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73068</xdr:rowOff>
    </xdr:from>
    <xdr:to>
      <xdr:col>4</xdr:col>
      <xdr:colOff>155575</xdr:colOff>
      <xdr:row>35</xdr:row>
      <xdr:rowOff>77358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3818"/>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149584</xdr:rowOff>
    </xdr:from>
    <xdr:to>
      <xdr:col>2</xdr:col>
      <xdr:colOff>638175</xdr:colOff>
      <xdr:row>35</xdr:row>
      <xdr:rowOff>73068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8884"/>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25436</xdr:rowOff>
    </xdr:from>
    <xdr:to>
      <xdr:col>6</xdr:col>
      <xdr:colOff>561975</xdr:colOff>
      <xdr:row>35</xdr:row>
      <xdr:rowOff>127036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48313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9783</xdr:rowOff>
    </xdr:from>
    <xdr:to>
      <xdr:col>5</xdr:col>
      <xdr:colOff>409575</xdr:colOff>
      <xdr:row>35</xdr:row>
      <xdr:rowOff>111383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127910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26558</xdr:rowOff>
    </xdr:from>
    <xdr:to>
      <xdr:col>4</xdr:col>
      <xdr:colOff>206375</xdr:colOff>
      <xdr:row>35</xdr:row>
      <xdr:rowOff>128158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144685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22268</xdr:rowOff>
    </xdr:from>
    <xdr:to>
      <xdr:col>3</xdr:col>
      <xdr:colOff>3175</xdr:colOff>
      <xdr:row>35</xdr:row>
      <xdr:rowOff>123868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140395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7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98784</xdr:rowOff>
    </xdr:from>
    <xdr:to>
      <xdr:col>1</xdr:col>
      <xdr:colOff>485775</xdr:colOff>
      <xdr:row>35</xdr:row>
      <xdr:rowOff>28934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45461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7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150558</xdr:rowOff>
    </xdr:from>
    <xdr:to>
      <xdr:col>6</xdr:col>
      <xdr:colOff>511175</xdr:colOff>
      <xdr:row>53</xdr:row>
      <xdr:rowOff>34448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065958"/>
          <a:ext cx="8382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150558</xdr:rowOff>
    </xdr:from>
    <xdr:to>
      <xdr:col>5</xdr:col>
      <xdr:colOff>358775</xdr:colOff>
      <xdr:row>54</xdr:row>
      <xdr:rowOff>3020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3020</xdr:rowOff>
    </xdr:from>
    <xdr:to>
      <xdr:col>4</xdr:col>
      <xdr:colOff>155575</xdr:colOff>
      <xdr:row>54</xdr:row>
      <xdr:rowOff>67938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261320"/>
          <a:ext cx="889000" cy="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67938</xdr:rowOff>
    </xdr:from>
    <xdr:to>
      <xdr:col>2</xdr:col>
      <xdr:colOff>638175</xdr:colOff>
      <xdr:row>55</xdr:row>
      <xdr:rowOff>10600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326238"/>
          <a:ext cx="889000" cy="1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155098</xdr:rowOff>
    </xdr:from>
    <xdr:to>
      <xdr:col>6</xdr:col>
      <xdr:colOff>561975</xdr:colOff>
      <xdr:row>53</xdr:row>
      <xdr:rowOff>85248</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6525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2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99758</xdr:rowOff>
    </xdr:from>
    <xdr:to>
      <xdr:col>5</xdr:col>
      <xdr:colOff>409575</xdr:colOff>
      <xdr:row>53</xdr:row>
      <xdr:rowOff>29908</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46435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4"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123670</xdr:rowOff>
    </xdr:from>
    <xdr:to>
      <xdr:col>4</xdr:col>
      <xdr:colOff>206375</xdr:colOff>
      <xdr:row>54</xdr:row>
      <xdr:rowOff>53820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70347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4"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17138</xdr:rowOff>
    </xdr:from>
    <xdr:to>
      <xdr:col>3</xdr:col>
      <xdr:colOff>3175</xdr:colOff>
      <xdr:row>54</xdr:row>
      <xdr:rowOff>118738</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135265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4" y="9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165,696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131250</xdr:rowOff>
    </xdr:from>
    <xdr:to>
      <xdr:col>1</xdr:col>
      <xdr:colOff>485775</xdr:colOff>
      <xdr:row>55</xdr:row>
      <xdr:rowOff>61400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3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77927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4" y="91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75425</xdr:rowOff>
    </xdr:from>
    <xdr:to>
      <xdr:col>6</xdr:col>
      <xdr:colOff>511175</xdr:colOff>
      <xdr:row>78</xdr:row>
      <xdr:rowOff>94323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8525"/>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75425</xdr:rowOff>
    </xdr:from>
    <xdr:to>
      <xdr:col>5</xdr:col>
      <xdr:colOff>358775</xdr:colOff>
      <xdr:row>78</xdr:row>
      <xdr:rowOff>102019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8525"/>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102019</xdr:rowOff>
    </xdr:from>
    <xdr:to>
      <xdr:col>4</xdr:col>
      <xdr:colOff>155575</xdr:colOff>
      <xdr:row>78</xdr:row>
      <xdr:rowOff>132384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5119"/>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102552</xdr:rowOff>
    </xdr:from>
    <xdr:to>
      <xdr:col>2</xdr:col>
      <xdr:colOff>638175</xdr:colOff>
      <xdr:row>78</xdr:row>
      <xdr:rowOff>132384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565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43523</xdr:rowOff>
    </xdr:from>
    <xdr:to>
      <xdr:col>6</xdr:col>
      <xdr:colOff>561975</xdr:colOff>
      <xdr:row>78</xdr:row>
      <xdr:rowOff>145123</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45847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129900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24625</xdr:rowOff>
    </xdr:from>
    <xdr:to>
      <xdr:col>5</xdr:col>
      <xdr:colOff>409575</xdr:colOff>
      <xdr:row>78</xdr:row>
      <xdr:rowOff>126225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3746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117352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7" y="134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51219</xdr:rowOff>
    </xdr:from>
    <xdr:to>
      <xdr:col>4</xdr:col>
      <xdr:colOff>206375</xdr:colOff>
      <xdr:row>78</xdr:row>
      <xdr:rowOff>152819</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2857500" y="13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143946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7" y="135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81584</xdr:rowOff>
    </xdr:from>
    <xdr:to>
      <xdr:col>3</xdr:col>
      <xdr:colOff>3175</xdr:colOff>
      <xdr:row>79</xdr:row>
      <xdr:rowOff>11734</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2861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7"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51752</xdr:rowOff>
    </xdr:from>
    <xdr:to>
      <xdr:col>1</xdr:col>
      <xdr:colOff>485775</xdr:colOff>
      <xdr:row>78</xdr:row>
      <xdr:rowOff>153352</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079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144479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7"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106135</xdr:rowOff>
    </xdr:from>
    <xdr:to>
      <xdr:col>6</xdr:col>
      <xdr:colOff>511175</xdr:colOff>
      <xdr:row>98</xdr:row>
      <xdr:rowOff>118250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908235"/>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159017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159017</xdr:rowOff>
    </xdr:from>
    <xdr:to>
      <xdr:col>4</xdr:col>
      <xdr:colOff>155575</xdr:colOff>
      <xdr:row>99</xdr:row>
      <xdr:rowOff>37421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61117"/>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152882</xdr:rowOff>
    </xdr:from>
    <xdr:to>
      <xdr:col>2</xdr:col>
      <xdr:colOff>638175</xdr:colOff>
      <xdr:row>99</xdr:row>
      <xdr:rowOff>37421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54982"/>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67450</xdr:rowOff>
    </xdr:from>
    <xdr:to>
      <xdr:col>6</xdr:col>
      <xdr:colOff>561975</xdr:colOff>
      <xdr:row>98</xdr:row>
      <xdr:rowOff>169050</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45847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45877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8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55335</xdr:rowOff>
    </xdr:from>
    <xdr:to>
      <xdr:col>5</xdr:col>
      <xdr:colOff>409575</xdr:colOff>
      <xdr:row>98</xdr:row>
      <xdr:rowOff>156935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3746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148062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108217</xdr:rowOff>
    </xdr:from>
    <xdr:to>
      <xdr:col>4</xdr:col>
      <xdr:colOff>206375</xdr:colOff>
      <xdr:row>99</xdr:row>
      <xdr:rowOff>38367</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2857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29494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158071</xdr:rowOff>
    </xdr:from>
    <xdr:to>
      <xdr:col>3</xdr:col>
      <xdr:colOff>3175</xdr:colOff>
      <xdr:row>99</xdr:row>
      <xdr:rowOff>88221</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968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79348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102082</xdr:rowOff>
    </xdr:from>
    <xdr:to>
      <xdr:col>1</xdr:col>
      <xdr:colOff>485775</xdr:colOff>
      <xdr:row>99</xdr:row>
      <xdr:rowOff>32232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079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23359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120612</xdr:rowOff>
    </xdr:from>
    <xdr:to>
      <xdr:col>15</xdr:col>
      <xdr:colOff>180975</xdr:colOff>
      <xdr:row>37</xdr:row>
      <xdr:rowOff>23928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92812"/>
          <a:ext cx="838200" cy="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23928</xdr:rowOff>
    </xdr:from>
    <xdr:to>
      <xdr:col>14</xdr:col>
      <xdr:colOff>28575</xdr:colOff>
      <xdr:row>37</xdr:row>
      <xdr:rowOff>61171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67578"/>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61171</xdr:rowOff>
    </xdr:from>
    <xdr:to>
      <xdr:col>12</xdr:col>
      <xdr:colOff>511175</xdr:colOff>
      <xdr:row>37</xdr:row>
      <xdr:rowOff>67183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0482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52672</xdr:rowOff>
    </xdr:from>
    <xdr:to>
      <xdr:col>11</xdr:col>
      <xdr:colOff>307975</xdr:colOff>
      <xdr:row>37</xdr:row>
      <xdr:rowOff>67183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96322"/>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69812</xdr:rowOff>
    </xdr:from>
    <xdr:to>
      <xdr:col>15</xdr:col>
      <xdr:colOff>231775</xdr:colOff>
      <xdr:row>36</xdr:row>
      <xdr:rowOff>171412</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104267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48239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144578</xdr:rowOff>
    </xdr:from>
    <xdr:to>
      <xdr:col>14</xdr:col>
      <xdr:colOff>79375</xdr:colOff>
      <xdr:row>37</xdr:row>
      <xdr:rowOff>74728</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9588500" y="63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65855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10371</xdr:rowOff>
    </xdr:from>
    <xdr:to>
      <xdr:col>12</xdr:col>
      <xdr:colOff>561975</xdr:colOff>
      <xdr:row>37</xdr:row>
      <xdr:rowOff>111971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8699500" y="63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103098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16383</xdr:rowOff>
    </xdr:from>
    <xdr:to>
      <xdr:col>11</xdr:col>
      <xdr:colOff>358775</xdr:colOff>
      <xdr:row>37</xdr:row>
      <xdr:rowOff>117983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7810500" y="63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109110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1872</xdr:rowOff>
    </xdr:from>
    <xdr:to>
      <xdr:col>10</xdr:col>
      <xdr:colOff>155575</xdr:colOff>
      <xdr:row>37</xdr:row>
      <xdr:rowOff>103472</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6921500" y="6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94599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104877</xdr:rowOff>
    </xdr:from>
    <xdr:to>
      <xdr:col>15</xdr:col>
      <xdr:colOff>180975</xdr:colOff>
      <xdr:row>58</xdr:row>
      <xdr:rowOff>14057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34627"/>
          <a:ext cx="838200" cy="4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104877</xdr:rowOff>
    </xdr:from>
    <xdr:to>
      <xdr:col>14</xdr:col>
      <xdr:colOff>28575</xdr:colOff>
      <xdr:row>56</xdr:row>
      <xdr:rowOff>22668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34627"/>
          <a:ext cx="889000" cy="8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36564</xdr:rowOff>
    </xdr:from>
    <xdr:to>
      <xdr:col>12</xdr:col>
      <xdr:colOff>511175</xdr:colOff>
      <xdr:row>56</xdr:row>
      <xdr:rowOff>22668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66314"/>
          <a:ext cx="889000" cy="1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36564</xdr:rowOff>
    </xdr:from>
    <xdr:to>
      <xdr:col>11</xdr:col>
      <xdr:colOff>307975</xdr:colOff>
      <xdr:row>57</xdr:row>
      <xdr:rowOff>73318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66314"/>
          <a:ext cx="889000" cy="3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134707</xdr:rowOff>
    </xdr:from>
    <xdr:to>
      <xdr:col>15</xdr:col>
      <xdr:colOff>231775</xdr:colOff>
      <xdr:row>58</xdr:row>
      <xdr:rowOff>64857</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10426700" y="9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113134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54077</xdr:rowOff>
    </xdr:from>
    <xdr:to>
      <xdr:col>14</xdr:col>
      <xdr:colOff>79375</xdr:colOff>
      <xdr:row>55</xdr:row>
      <xdr:rowOff>155677</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9588500" y="94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754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4" y="92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143318</xdr:rowOff>
    </xdr:from>
    <xdr:to>
      <xdr:col>12</xdr:col>
      <xdr:colOff>561975</xdr:colOff>
      <xdr:row>56</xdr:row>
      <xdr:rowOff>73468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8699500" y="9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89995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4" y="934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157214</xdr:rowOff>
    </xdr:from>
    <xdr:to>
      <xdr:col>11</xdr:col>
      <xdr:colOff>358775</xdr:colOff>
      <xdr:row>55</xdr:row>
      <xdr:rowOff>87364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7810500" y="9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103891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4" y="919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22518</xdr:rowOff>
    </xdr:from>
    <xdr:to>
      <xdr:col>10</xdr:col>
      <xdr:colOff>155575</xdr:colOff>
      <xdr:row>57</xdr:row>
      <xdr:rowOff>124118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6921500" y="97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107348</xdr:rowOff>
    </xdr:from>
    <xdr:to>
      <xdr:col>15</xdr:col>
      <xdr:colOff>180975</xdr:colOff>
      <xdr:row>78</xdr:row>
      <xdr:rowOff>108491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44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a:extLst>
            <a:ext uri="{FF2B5EF4-FFF2-40B4-BE49-F238E27FC236}">
              <a16:creationId xmlns:a16="http://schemas.microsoft.com/office/drawing/2014/main" id="{00000000-0008-0000-0600-000093010000}"/>
            </a:ext>
          </a:extLst>
        </xdr:cNvPr>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57691</xdr:rowOff>
    </xdr:from>
    <xdr:to>
      <xdr:col>15</xdr:col>
      <xdr:colOff>231775</xdr:colOff>
      <xdr:row>78</xdr:row>
      <xdr:rowOff>159291</xdr:rowOff>
    </xdr:to>
    <xdr:sp macro="" textlink="">
      <xdr:nvSpPr>
        <xdr:cNvPr id="410" name="円/楕円 409">
          <a:extLst>
            <a:ext uri="{FF2B5EF4-FFF2-40B4-BE49-F238E27FC236}">
              <a16:creationId xmlns:a16="http://schemas.microsoft.com/office/drawing/2014/main" id="{00000000-0008-0000-0600-00009A010000}"/>
            </a:ext>
          </a:extLst>
        </xdr:cNvPr>
        <xdr:cNvSpPr/>
      </xdr:nvSpPr>
      <xdr:spPr>
        <a:xfrm>
          <a:off x="104267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144068</xdr:rowOff>
    </xdr:from>
    <xdr:ext cx="469744" cy="259045"/>
    <xdr:sp macro="" textlink="">
      <xdr:nvSpPr>
        <xdr:cNvPr id="411" name="普通建設事業費 （ うち新規整備　）該当値テキスト">
          <a:extLst>
            <a:ext uri="{FF2B5EF4-FFF2-40B4-BE49-F238E27FC236}">
              <a16:creationId xmlns:a16="http://schemas.microsoft.com/office/drawing/2014/main" id="{00000000-0008-0000-0600-00009B010000}"/>
            </a:ext>
          </a:extLst>
        </xdr:cNvPr>
        <xdr:cNvSpPr txBox="1"/>
      </xdr:nvSpPr>
      <xdr:spPr>
        <a:xfrm>
          <a:off x="10528300" y="1334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56548</xdr:rowOff>
    </xdr:from>
    <xdr:to>
      <xdr:col>14</xdr:col>
      <xdr:colOff>79375</xdr:colOff>
      <xdr:row>78</xdr:row>
      <xdr:rowOff>158148</xdr:rowOff>
    </xdr:to>
    <xdr:sp macro="" textlink="">
      <xdr:nvSpPr>
        <xdr:cNvPr id="412" name="円/楕円 411">
          <a:extLst>
            <a:ext uri="{FF2B5EF4-FFF2-40B4-BE49-F238E27FC236}">
              <a16:creationId xmlns:a16="http://schemas.microsoft.com/office/drawing/2014/main" id="{00000000-0008-0000-0600-00009C010000}"/>
            </a:ext>
          </a:extLst>
        </xdr:cNvPr>
        <xdr:cNvSpPr/>
      </xdr:nvSpPr>
      <xdr:spPr>
        <a:xfrm>
          <a:off x="9588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149275</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04427" y="1352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a:extLst>
            <a:ext uri="{FF2B5EF4-FFF2-40B4-BE49-F238E27FC236}">
              <a16:creationId xmlns:a16="http://schemas.microsoft.com/office/drawing/2014/main" id="{00000000-0008-0000-0600-00009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a:extLst>
            <a:ext uri="{FF2B5EF4-FFF2-40B4-BE49-F238E27FC236}">
              <a16:creationId xmlns:a16="http://schemas.microsoft.com/office/drawing/2014/main" id="{00000000-0008-0000-0600-0000A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a:extLst>
            <a:ext uri="{FF2B5EF4-FFF2-40B4-BE49-F238E27FC236}">
              <a16:creationId xmlns:a16="http://schemas.microsoft.com/office/drawing/2014/main" id="{00000000-0008-0000-0600-0000B4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a:extLst>
            <a:ext uri="{FF2B5EF4-FFF2-40B4-BE49-F238E27FC236}">
              <a16:creationId xmlns:a16="http://schemas.microsoft.com/office/drawing/2014/main" id="{00000000-0008-0000-0600-0000B6010000}"/>
            </a:ext>
          </a:extLst>
        </xdr:cNvPr>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62661</xdr:rowOff>
    </xdr:from>
    <xdr:to>
      <xdr:col>15</xdr:col>
      <xdr:colOff>180975</xdr:colOff>
      <xdr:row>96</xdr:row>
      <xdr:rowOff>78938</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9639300" y="15664611"/>
          <a:ext cx="838200" cy="8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a:extLst>
            <a:ext uri="{FF2B5EF4-FFF2-40B4-BE49-F238E27FC236}">
              <a16:creationId xmlns:a16="http://schemas.microsoft.com/office/drawing/2014/main" id="{00000000-0008-0000-0600-0000B9010000}"/>
            </a:ext>
          </a:extLst>
        </xdr:cNvPr>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a:extLst>
            <a:ext uri="{FF2B5EF4-FFF2-40B4-BE49-F238E27FC236}">
              <a16:creationId xmlns:a16="http://schemas.microsoft.com/office/drawing/2014/main" id="{00000000-0008-0000-0600-0000BA010000}"/>
            </a:ext>
          </a:extLst>
        </xdr:cNvPr>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a:extLst>
            <a:ext uri="{FF2B5EF4-FFF2-40B4-BE49-F238E27FC236}">
              <a16:creationId xmlns:a16="http://schemas.microsoft.com/office/drawing/2014/main" id="{00000000-0008-0000-0600-0000BB010000}"/>
            </a:ext>
          </a:extLst>
        </xdr:cNvPr>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28138</xdr:rowOff>
    </xdr:from>
    <xdr:to>
      <xdr:col>15</xdr:col>
      <xdr:colOff>231775</xdr:colOff>
      <xdr:row>96</xdr:row>
      <xdr:rowOff>129738</xdr:rowOff>
    </xdr:to>
    <xdr:sp macro="" textlink="">
      <xdr:nvSpPr>
        <xdr:cNvPr id="450" name="円/楕円 449">
          <a:extLst>
            <a:ext uri="{FF2B5EF4-FFF2-40B4-BE49-F238E27FC236}">
              <a16:creationId xmlns:a16="http://schemas.microsoft.com/office/drawing/2014/main" id="{00000000-0008-0000-0600-0000C2010000}"/>
            </a:ext>
          </a:extLst>
        </xdr:cNvPr>
        <xdr:cNvSpPr/>
      </xdr:nvSpPr>
      <xdr:spPr>
        <a:xfrm>
          <a:off x="10426700" y="164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51015</xdr:rowOff>
    </xdr:from>
    <xdr:ext cx="534377" cy="259045"/>
    <xdr:sp macro="" textlink="">
      <xdr:nvSpPr>
        <xdr:cNvPr id="451" name="普通建設事業費 （ うち更新整備　）該当値テキスト">
          <a:extLst>
            <a:ext uri="{FF2B5EF4-FFF2-40B4-BE49-F238E27FC236}">
              <a16:creationId xmlns:a16="http://schemas.microsoft.com/office/drawing/2014/main" id="{00000000-0008-0000-0600-0000C3010000}"/>
            </a:ext>
          </a:extLst>
        </xdr:cNvPr>
        <xdr:cNvSpPr txBox="1"/>
      </xdr:nvSpPr>
      <xdr:spPr>
        <a:xfrm>
          <a:off x="10528300" y="163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11861</xdr:rowOff>
    </xdr:from>
    <xdr:to>
      <xdr:col>14</xdr:col>
      <xdr:colOff>79375</xdr:colOff>
      <xdr:row>91</xdr:row>
      <xdr:rowOff>113461</xdr:rowOff>
    </xdr:to>
    <xdr:sp macro="" textlink="">
      <xdr:nvSpPr>
        <xdr:cNvPr id="452" name="円/楕円 451">
          <a:extLst>
            <a:ext uri="{FF2B5EF4-FFF2-40B4-BE49-F238E27FC236}">
              <a16:creationId xmlns:a16="http://schemas.microsoft.com/office/drawing/2014/main" id="{00000000-0008-0000-0600-0000C4010000}"/>
            </a:ext>
          </a:extLst>
        </xdr:cNvPr>
        <xdr:cNvSpPr/>
      </xdr:nvSpPr>
      <xdr:spPr>
        <a:xfrm>
          <a:off x="9588500" y="15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129988</xdr:rowOff>
    </xdr:from>
    <xdr:ext cx="59901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39794" y="1538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a:extLst>
            <a:ext uri="{FF2B5EF4-FFF2-40B4-BE49-F238E27FC236}">
              <a16:creationId xmlns:a16="http://schemas.microsoft.com/office/drawing/2014/main" id="{00000000-0008-0000-0600-0000C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a:extLst>
            <a:ext uri="{FF2B5EF4-FFF2-40B4-BE49-F238E27FC236}">
              <a16:creationId xmlns:a16="http://schemas.microsoft.com/office/drawing/2014/main" id="{00000000-0008-0000-0600-0000C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a:extLst>
            <a:ext uri="{FF2B5EF4-FFF2-40B4-BE49-F238E27FC236}">
              <a16:creationId xmlns:a16="http://schemas.microsoft.com/office/drawing/2014/main" id="{00000000-0008-0000-0600-0000C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a:extLst>
            <a:ext uri="{FF2B5EF4-FFF2-40B4-BE49-F238E27FC236}">
              <a16:creationId xmlns:a16="http://schemas.microsoft.com/office/drawing/2014/main" id="{00000000-0008-0000-0600-0000C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a:extLst>
            <a:ext uri="{FF2B5EF4-FFF2-40B4-BE49-F238E27FC236}">
              <a16:creationId xmlns:a16="http://schemas.microsoft.com/office/drawing/2014/main" id="{00000000-0008-0000-0600-0000C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a:extLst>
            <a:ext uri="{FF2B5EF4-FFF2-40B4-BE49-F238E27FC236}">
              <a16:creationId xmlns:a16="http://schemas.microsoft.com/office/drawing/2014/main" id="{00000000-0008-0000-0600-0000C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a:extLst>
            <a:ext uri="{FF2B5EF4-FFF2-40B4-BE49-F238E27FC236}">
              <a16:creationId xmlns:a16="http://schemas.microsoft.com/office/drawing/2014/main" id="{00000000-0008-0000-0600-0000C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a:extLst>
            <a:ext uri="{FF2B5EF4-FFF2-40B4-BE49-F238E27FC236}">
              <a16:creationId xmlns:a16="http://schemas.microsoft.com/office/drawing/2014/main" id="{00000000-0008-0000-0600-0000D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a:extLst>
            <a:ext uri="{FF2B5EF4-FFF2-40B4-BE49-F238E27FC236}">
              <a16:creationId xmlns:a16="http://schemas.microsoft.com/office/drawing/2014/main" id="{00000000-0008-0000-0600-0000E0010000}"/>
            </a:ext>
          </a:extLst>
        </xdr:cNvPr>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a:extLst>
            <a:ext uri="{FF2B5EF4-FFF2-40B4-BE49-F238E27FC236}">
              <a16:creationId xmlns:a16="http://schemas.microsoft.com/office/drawing/2014/main" id="{00000000-0008-0000-0600-0000E3010000}"/>
            </a:ext>
          </a:extLst>
        </xdr:cNvPr>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a:extLst>
            <a:ext uri="{FF2B5EF4-FFF2-40B4-BE49-F238E27FC236}">
              <a16:creationId xmlns:a16="http://schemas.microsoft.com/office/drawing/2014/main" id="{00000000-0008-0000-0600-0000E4010000}"/>
            </a:ext>
          </a:extLst>
        </xdr:cNvPr>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a:extLst>
            <a:ext uri="{FF2B5EF4-FFF2-40B4-BE49-F238E27FC236}">
              <a16:creationId xmlns:a16="http://schemas.microsoft.com/office/drawing/2014/main" id="{00000000-0008-0000-0600-0000E6010000}"/>
            </a:ext>
          </a:extLst>
        </xdr:cNvPr>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a:extLst>
            <a:ext uri="{FF2B5EF4-FFF2-40B4-BE49-F238E27FC236}">
              <a16:creationId xmlns:a16="http://schemas.microsoft.com/office/drawing/2014/main" id="{00000000-0008-0000-0600-0000E9010000}"/>
            </a:ext>
          </a:extLst>
        </xdr:cNvPr>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a:extLst>
            <a:ext uri="{FF2B5EF4-FFF2-40B4-BE49-F238E27FC236}">
              <a16:creationId xmlns:a16="http://schemas.microsoft.com/office/drawing/2014/main" id="{00000000-0008-0000-0600-0000F5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a:extLst>
            <a:ext uri="{FF2B5EF4-FFF2-40B4-BE49-F238E27FC236}">
              <a16:creationId xmlns:a16="http://schemas.microsoft.com/office/drawing/2014/main" id="{00000000-0008-0000-0600-0000F601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a:extLst>
            <a:ext uri="{FF2B5EF4-FFF2-40B4-BE49-F238E27FC236}">
              <a16:creationId xmlns:a16="http://schemas.microsoft.com/office/drawing/2014/main" id="{00000000-0008-0000-0600-0000F701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a:extLst>
            <a:ext uri="{FF2B5EF4-FFF2-40B4-BE49-F238E27FC236}">
              <a16:creationId xmlns:a16="http://schemas.microsoft.com/office/drawing/2014/main" id="{00000000-0008-0000-0600-0000F901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a:extLst>
            <a:ext uri="{FF2B5EF4-FFF2-40B4-BE49-F238E27FC236}">
              <a16:creationId xmlns:a16="http://schemas.microsoft.com/office/drawing/2014/main" id="{00000000-0008-0000-0600-0000FB01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a:extLst>
            <a:ext uri="{FF2B5EF4-FFF2-40B4-BE49-F238E27FC236}">
              <a16:creationId xmlns:a16="http://schemas.microsoft.com/office/drawing/2014/main" id="{00000000-0008-0000-0600-00000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a:extLst>
            <a:ext uri="{FF2B5EF4-FFF2-40B4-BE49-F238E27FC236}">
              <a16:creationId xmlns:a16="http://schemas.microsoft.com/office/drawing/2014/main" id="{00000000-0008-0000-0600-00000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a:extLst>
            <a:ext uri="{FF2B5EF4-FFF2-40B4-BE49-F238E27FC236}">
              <a16:creationId xmlns:a16="http://schemas.microsoft.com/office/drawing/2014/main" id="{00000000-0008-0000-0600-00000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a:extLst>
            <a:ext uri="{FF2B5EF4-FFF2-40B4-BE49-F238E27FC236}">
              <a16:creationId xmlns:a16="http://schemas.microsoft.com/office/drawing/2014/main" id="{00000000-0008-0000-0600-00000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a:extLst>
            <a:ext uri="{FF2B5EF4-FFF2-40B4-BE49-F238E27FC236}">
              <a16:creationId xmlns:a16="http://schemas.microsoft.com/office/drawing/2014/main" id="{00000000-0008-0000-0600-00000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a:extLst>
            <a:ext uri="{FF2B5EF4-FFF2-40B4-BE49-F238E27FC236}">
              <a16:creationId xmlns:a16="http://schemas.microsoft.com/office/drawing/2014/main" id="{00000000-0008-0000-0600-00000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a:extLst>
            <a:ext uri="{FF2B5EF4-FFF2-40B4-BE49-F238E27FC236}">
              <a16:creationId xmlns:a16="http://schemas.microsoft.com/office/drawing/2014/main" id="{00000000-0008-0000-0600-00000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a:extLst>
            <a:ext uri="{FF2B5EF4-FFF2-40B4-BE49-F238E27FC236}">
              <a16:creationId xmlns:a16="http://schemas.microsoft.com/office/drawing/2014/main" id="{00000000-0008-0000-0600-00001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a:extLst>
            <a:ext uri="{FF2B5EF4-FFF2-40B4-BE49-F238E27FC236}">
              <a16:creationId xmlns:a16="http://schemas.microsoft.com/office/drawing/2014/main" id="{00000000-0008-0000-0600-00001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a:extLst>
            <a:ext uri="{FF2B5EF4-FFF2-40B4-BE49-F238E27FC236}">
              <a16:creationId xmlns:a16="http://schemas.microsoft.com/office/drawing/2014/main" id="{00000000-0008-0000-0600-00001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a:extLst>
            <a:ext uri="{FF2B5EF4-FFF2-40B4-BE49-F238E27FC236}">
              <a16:creationId xmlns:a16="http://schemas.microsoft.com/office/drawing/2014/main" id="{00000000-0008-0000-0600-00001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a:extLst>
            <a:ext uri="{FF2B5EF4-FFF2-40B4-BE49-F238E27FC236}">
              <a16:creationId xmlns:a16="http://schemas.microsoft.com/office/drawing/2014/main" id="{00000000-0008-0000-0600-00001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a:extLst>
            <a:ext uri="{FF2B5EF4-FFF2-40B4-BE49-F238E27FC236}">
              <a16:creationId xmlns:a16="http://schemas.microsoft.com/office/drawing/2014/main" id="{00000000-0008-0000-0600-00001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a:extLst>
            <a:ext uri="{FF2B5EF4-FFF2-40B4-BE49-F238E27FC236}">
              <a16:creationId xmlns:a16="http://schemas.microsoft.com/office/drawing/2014/main" id="{00000000-0008-0000-0600-00001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a:extLst>
            <a:ext uri="{FF2B5EF4-FFF2-40B4-BE49-F238E27FC236}">
              <a16:creationId xmlns:a16="http://schemas.microsoft.com/office/drawing/2014/main" id="{00000000-0008-0000-0600-00002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a:extLst>
            <a:ext uri="{FF2B5EF4-FFF2-40B4-BE49-F238E27FC236}">
              <a16:creationId xmlns:a16="http://schemas.microsoft.com/office/drawing/2014/main" id="{00000000-0008-0000-0600-00002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a:extLst>
            <a:ext uri="{FF2B5EF4-FFF2-40B4-BE49-F238E27FC236}">
              <a16:creationId xmlns:a16="http://schemas.microsoft.com/office/drawing/2014/main" id="{00000000-0008-0000-0600-000044020000}"/>
            </a:ext>
          </a:extLst>
        </xdr:cNvPr>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a:extLst>
            <a:ext uri="{FF2B5EF4-FFF2-40B4-BE49-F238E27FC236}">
              <a16:creationId xmlns:a16="http://schemas.microsoft.com/office/drawing/2014/main" id="{00000000-0008-0000-0600-000046020000}"/>
            </a:ext>
          </a:extLst>
        </xdr:cNvPr>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21503</xdr:rowOff>
    </xdr:from>
    <xdr:to>
      <xdr:col>23</xdr:col>
      <xdr:colOff>517525</xdr:colOff>
      <xdr:row>77</xdr:row>
      <xdr:rowOff>37133</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3223153"/>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a:extLst>
            <a:ext uri="{FF2B5EF4-FFF2-40B4-BE49-F238E27FC236}">
              <a16:creationId xmlns:a16="http://schemas.microsoft.com/office/drawing/2014/main" id="{00000000-0008-0000-0600-000049020000}"/>
            </a:ext>
          </a:extLst>
        </xdr:cNvPr>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a:extLst>
            <a:ext uri="{FF2B5EF4-FFF2-40B4-BE49-F238E27FC236}">
              <a16:creationId xmlns:a16="http://schemas.microsoft.com/office/drawing/2014/main" id="{00000000-0008-0000-0600-00004A020000}"/>
            </a:ext>
          </a:extLst>
        </xdr:cNvPr>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11706</xdr:rowOff>
    </xdr:from>
    <xdr:to>
      <xdr:col>22</xdr:col>
      <xdr:colOff>365125</xdr:colOff>
      <xdr:row>77</xdr:row>
      <xdr:rowOff>21503</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3213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a:extLst>
            <a:ext uri="{FF2B5EF4-FFF2-40B4-BE49-F238E27FC236}">
              <a16:creationId xmlns:a16="http://schemas.microsoft.com/office/drawing/2014/main" id="{00000000-0008-0000-0600-00004C020000}"/>
            </a:ext>
          </a:extLst>
        </xdr:cNvPr>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305</xdr:rowOff>
    </xdr:from>
    <xdr:to>
      <xdr:col>21</xdr:col>
      <xdr:colOff>161925</xdr:colOff>
      <xdr:row>77</xdr:row>
      <xdr:rowOff>11706</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3201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a:extLst>
            <a:ext uri="{FF2B5EF4-FFF2-40B4-BE49-F238E27FC236}">
              <a16:creationId xmlns:a16="http://schemas.microsoft.com/office/drawing/2014/main" id="{00000000-0008-0000-0600-00004F020000}"/>
            </a:ext>
          </a:extLst>
        </xdr:cNvPr>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44025</xdr:rowOff>
    </xdr:from>
    <xdr:to>
      <xdr:col>19</xdr:col>
      <xdr:colOff>644525</xdr:colOff>
      <xdr:row>77</xdr:row>
      <xdr:rowOff>305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2559875"/>
          <a:ext cx="889000" cy="6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a:extLst>
            <a:ext uri="{FF2B5EF4-FFF2-40B4-BE49-F238E27FC236}">
              <a16:creationId xmlns:a16="http://schemas.microsoft.com/office/drawing/2014/main" id="{00000000-0008-0000-0600-000052020000}"/>
            </a:ext>
          </a:extLst>
        </xdr:cNvPr>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a:extLst>
            <a:ext uri="{FF2B5EF4-FFF2-40B4-BE49-F238E27FC236}">
              <a16:creationId xmlns:a16="http://schemas.microsoft.com/office/drawing/2014/main" id="{00000000-0008-0000-0600-000054020000}"/>
            </a:ext>
          </a:extLst>
        </xdr:cNvPr>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157783</xdr:rowOff>
    </xdr:from>
    <xdr:to>
      <xdr:col>23</xdr:col>
      <xdr:colOff>568325</xdr:colOff>
      <xdr:row>77</xdr:row>
      <xdr:rowOff>87933</xdr:rowOff>
    </xdr:to>
    <xdr:sp macro="" textlink="">
      <xdr:nvSpPr>
        <xdr:cNvPr id="603" name="円/楕円 602">
          <a:extLst>
            <a:ext uri="{FF2B5EF4-FFF2-40B4-BE49-F238E27FC236}">
              <a16:creationId xmlns:a16="http://schemas.microsoft.com/office/drawing/2014/main" id="{00000000-0008-0000-0600-00005B020000}"/>
            </a:ext>
          </a:extLst>
        </xdr:cNvPr>
        <xdr:cNvSpPr/>
      </xdr:nvSpPr>
      <xdr:spPr>
        <a:xfrm>
          <a:off x="162687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72710</xdr:rowOff>
    </xdr:from>
    <xdr:ext cx="534377" cy="259045"/>
    <xdr:sp macro="" textlink="">
      <xdr:nvSpPr>
        <xdr:cNvPr id="604" name="公債費該当値テキスト">
          <a:extLst>
            <a:ext uri="{FF2B5EF4-FFF2-40B4-BE49-F238E27FC236}">
              <a16:creationId xmlns:a16="http://schemas.microsoft.com/office/drawing/2014/main" id="{00000000-0008-0000-0600-00005C020000}"/>
            </a:ext>
          </a:extLst>
        </xdr:cNvPr>
        <xdr:cNvSpPr txBox="1"/>
      </xdr:nvSpPr>
      <xdr:spPr>
        <a:xfrm>
          <a:off x="16370300" y="131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142153</xdr:rowOff>
    </xdr:from>
    <xdr:to>
      <xdr:col>22</xdr:col>
      <xdr:colOff>415925</xdr:colOff>
      <xdr:row>77</xdr:row>
      <xdr:rowOff>72303</xdr:rowOff>
    </xdr:to>
    <xdr:sp macro="" textlink="">
      <xdr:nvSpPr>
        <xdr:cNvPr id="605" name="円/楕円 604">
          <a:extLst>
            <a:ext uri="{FF2B5EF4-FFF2-40B4-BE49-F238E27FC236}">
              <a16:creationId xmlns:a16="http://schemas.microsoft.com/office/drawing/2014/main" id="{00000000-0008-0000-0600-00005D020000}"/>
            </a:ext>
          </a:extLst>
        </xdr:cNvPr>
        <xdr:cNvSpPr/>
      </xdr:nvSpPr>
      <xdr:spPr>
        <a:xfrm>
          <a:off x="15430500" y="13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63430</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214111" y="13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132356</xdr:rowOff>
    </xdr:from>
    <xdr:to>
      <xdr:col>21</xdr:col>
      <xdr:colOff>212725</xdr:colOff>
      <xdr:row>77</xdr:row>
      <xdr:rowOff>62506</xdr:rowOff>
    </xdr:to>
    <xdr:sp macro="" textlink="">
      <xdr:nvSpPr>
        <xdr:cNvPr id="607" name="円/楕円 606">
          <a:extLst>
            <a:ext uri="{FF2B5EF4-FFF2-40B4-BE49-F238E27FC236}">
              <a16:creationId xmlns:a16="http://schemas.microsoft.com/office/drawing/2014/main" id="{00000000-0008-0000-0600-00005F020000}"/>
            </a:ext>
          </a:extLst>
        </xdr:cNvPr>
        <xdr:cNvSpPr/>
      </xdr:nvSpPr>
      <xdr:spPr>
        <a:xfrm>
          <a:off x="14541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53633</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120955</xdr:rowOff>
    </xdr:from>
    <xdr:to>
      <xdr:col>20</xdr:col>
      <xdr:colOff>9525</xdr:colOff>
      <xdr:row>77</xdr:row>
      <xdr:rowOff>51105</xdr:rowOff>
    </xdr:to>
    <xdr:sp macro="" textlink="">
      <xdr:nvSpPr>
        <xdr:cNvPr id="609" name="円/楕円 608">
          <a:extLst>
            <a:ext uri="{FF2B5EF4-FFF2-40B4-BE49-F238E27FC236}">
              <a16:creationId xmlns:a16="http://schemas.microsoft.com/office/drawing/2014/main" id="{00000000-0008-0000-0600-000061020000}"/>
            </a:ext>
          </a:extLst>
        </xdr:cNvPr>
        <xdr:cNvSpPr/>
      </xdr:nvSpPr>
      <xdr:spPr>
        <a:xfrm>
          <a:off x="13652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42232</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164675</xdr:rowOff>
    </xdr:from>
    <xdr:to>
      <xdr:col>18</xdr:col>
      <xdr:colOff>492125</xdr:colOff>
      <xdr:row>73</xdr:row>
      <xdr:rowOff>94825</xdr:rowOff>
    </xdr:to>
    <xdr:sp macro="" textlink="">
      <xdr:nvSpPr>
        <xdr:cNvPr id="611" name="円/楕円 610">
          <a:extLst>
            <a:ext uri="{FF2B5EF4-FFF2-40B4-BE49-F238E27FC236}">
              <a16:creationId xmlns:a16="http://schemas.microsoft.com/office/drawing/2014/main" id="{00000000-0008-0000-0600-000063020000}"/>
            </a:ext>
          </a:extLst>
        </xdr:cNvPr>
        <xdr:cNvSpPr/>
      </xdr:nvSpPr>
      <xdr:spPr>
        <a:xfrm>
          <a:off x="12763500" y="125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111352</xdr:rowOff>
    </xdr:from>
    <xdr:ext cx="59901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14794" y="122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a:extLst>
            <a:ext uri="{FF2B5EF4-FFF2-40B4-BE49-F238E27FC236}">
              <a16:creationId xmlns:a16="http://schemas.microsoft.com/office/drawing/2014/main" id="{00000000-0008-0000-0600-00007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a:extLst>
            <a:ext uri="{FF2B5EF4-FFF2-40B4-BE49-F238E27FC236}">
              <a16:creationId xmlns:a16="http://schemas.microsoft.com/office/drawing/2014/main" id="{00000000-0008-0000-0600-00007B020000}"/>
            </a:ext>
          </a:extLst>
        </xdr:cNvPr>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a:extLst>
            <a:ext uri="{FF2B5EF4-FFF2-40B4-BE49-F238E27FC236}">
              <a16:creationId xmlns:a16="http://schemas.microsoft.com/office/drawing/2014/main" id="{00000000-0008-0000-0600-00007D020000}"/>
            </a:ext>
          </a:extLst>
        </xdr:cNvPr>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168695</xdr:rowOff>
    </xdr:from>
    <xdr:to>
      <xdr:col>23</xdr:col>
      <xdr:colOff>517525</xdr:colOff>
      <xdr:row>98</xdr:row>
      <xdr:rowOff>12717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6284995"/>
          <a:ext cx="838200" cy="5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a:extLst>
            <a:ext uri="{FF2B5EF4-FFF2-40B4-BE49-F238E27FC236}">
              <a16:creationId xmlns:a16="http://schemas.microsoft.com/office/drawing/2014/main" id="{00000000-0008-0000-0600-000080020000}"/>
            </a:ext>
          </a:extLst>
        </xdr:cNvPr>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a:extLst>
            <a:ext uri="{FF2B5EF4-FFF2-40B4-BE49-F238E27FC236}">
              <a16:creationId xmlns:a16="http://schemas.microsoft.com/office/drawing/2014/main" id="{00000000-0008-0000-0600-000081020000}"/>
            </a:ext>
          </a:extLst>
        </xdr:cNvPr>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12717</xdr:rowOff>
    </xdr:from>
    <xdr:to>
      <xdr:col>22</xdr:col>
      <xdr:colOff>365125</xdr:colOff>
      <xdr:row>98</xdr:row>
      <xdr:rowOff>122710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6814817"/>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a:extLst>
            <a:ext uri="{FF2B5EF4-FFF2-40B4-BE49-F238E27FC236}">
              <a16:creationId xmlns:a16="http://schemas.microsoft.com/office/drawing/2014/main" id="{00000000-0008-0000-0600-000083020000}"/>
            </a:ext>
          </a:extLst>
        </xdr:cNvPr>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93317</xdr:rowOff>
    </xdr:from>
    <xdr:to>
      <xdr:col>21</xdr:col>
      <xdr:colOff>161925</xdr:colOff>
      <xdr:row>98</xdr:row>
      <xdr:rowOff>122710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6381067"/>
          <a:ext cx="889000" cy="5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a:extLst>
            <a:ext uri="{FF2B5EF4-FFF2-40B4-BE49-F238E27FC236}">
              <a16:creationId xmlns:a16="http://schemas.microsoft.com/office/drawing/2014/main" id="{00000000-0008-0000-0600-000086020000}"/>
            </a:ext>
          </a:extLst>
        </xdr:cNvPr>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55539</xdr:rowOff>
    </xdr:from>
    <xdr:to>
      <xdr:col>19</xdr:col>
      <xdr:colOff>644525</xdr:colOff>
      <xdr:row>95</xdr:row>
      <xdr:rowOff>93317</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6000389"/>
          <a:ext cx="889000" cy="3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a:extLst>
            <a:ext uri="{FF2B5EF4-FFF2-40B4-BE49-F238E27FC236}">
              <a16:creationId xmlns:a16="http://schemas.microsoft.com/office/drawing/2014/main" id="{00000000-0008-0000-0600-000089020000}"/>
            </a:ext>
          </a:extLst>
        </xdr:cNvPr>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a:extLst>
            <a:ext uri="{FF2B5EF4-FFF2-40B4-BE49-F238E27FC236}">
              <a16:creationId xmlns:a16="http://schemas.microsoft.com/office/drawing/2014/main" id="{00000000-0008-0000-0600-00008B020000}"/>
            </a:ext>
          </a:extLst>
        </xdr:cNvPr>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117895</xdr:rowOff>
    </xdr:from>
    <xdr:to>
      <xdr:col>23</xdr:col>
      <xdr:colOff>568325</xdr:colOff>
      <xdr:row>95</xdr:row>
      <xdr:rowOff>48045</xdr:rowOff>
    </xdr:to>
    <xdr:sp macro="" textlink="">
      <xdr:nvSpPr>
        <xdr:cNvPr id="658" name="円/楕円 657">
          <a:extLst>
            <a:ext uri="{FF2B5EF4-FFF2-40B4-BE49-F238E27FC236}">
              <a16:creationId xmlns:a16="http://schemas.microsoft.com/office/drawing/2014/main" id="{00000000-0008-0000-0600-000092020000}"/>
            </a:ext>
          </a:extLst>
        </xdr:cNvPr>
        <xdr:cNvSpPr/>
      </xdr:nvSpPr>
      <xdr:spPr>
        <a:xfrm>
          <a:off x="16268700" y="162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140772</xdr:rowOff>
    </xdr:from>
    <xdr:ext cx="599010" cy="259045"/>
    <xdr:sp macro="" textlink="">
      <xdr:nvSpPr>
        <xdr:cNvPr id="659" name="積立金該当値テキスト">
          <a:extLst>
            <a:ext uri="{FF2B5EF4-FFF2-40B4-BE49-F238E27FC236}">
              <a16:creationId xmlns:a16="http://schemas.microsoft.com/office/drawing/2014/main" id="{00000000-0008-0000-0600-000093020000}"/>
            </a:ext>
          </a:extLst>
        </xdr:cNvPr>
        <xdr:cNvSpPr txBox="1"/>
      </xdr:nvSpPr>
      <xdr:spPr>
        <a:xfrm>
          <a:off x="16370300" y="160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133367</xdr:rowOff>
    </xdr:from>
    <xdr:to>
      <xdr:col>22</xdr:col>
      <xdr:colOff>415925</xdr:colOff>
      <xdr:row>98</xdr:row>
      <xdr:rowOff>63517</xdr:rowOff>
    </xdr:to>
    <xdr:sp macro="" textlink="">
      <xdr:nvSpPr>
        <xdr:cNvPr id="660" name="円/楕円 659">
          <a:extLst>
            <a:ext uri="{FF2B5EF4-FFF2-40B4-BE49-F238E27FC236}">
              <a16:creationId xmlns:a16="http://schemas.microsoft.com/office/drawing/2014/main" id="{00000000-0008-0000-0600-000094020000}"/>
            </a:ext>
          </a:extLst>
        </xdr:cNvPr>
        <xdr:cNvSpPr/>
      </xdr:nvSpPr>
      <xdr:spPr>
        <a:xfrm>
          <a:off x="15430500" y="167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54644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68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71910</xdr:rowOff>
    </xdr:from>
    <xdr:to>
      <xdr:col>21</xdr:col>
      <xdr:colOff>212725</xdr:colOff>
      <xdr:row>99</xdr:row>
      <xdr:rowOff>2060</xdr:rowOff>
    </xdr:to>
    <xdr:sp macro="" textlink="">
      <xdr:nvSpPr>
        <xdr:cNvPr id="662" name="円/楕円 661">
          <a:extLst>
            <a:ext uri="{FF2B5EF4-FFF2-40B4-BE49-F238E27FC236}">
              <a16:creationId xmlns:a16="http://schemas.microsoft.com/office/drawing/2014/main" id="{00000000-0008-0000-0600-000096020000}"/>
            </a:ext>
          </a:extLst>
        </xdr:cNvPr>
        <xdr:cNvSpPr/>
      </xdr:nvSpPr>
      <xdr:spPr>
        <a:xfrm>
          <a:off x="14541500" y="168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164637</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57427" y="1696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42517</xdr:rowOff>
    </xdr:from>
    <xdr:to>
      <xdr:col>20</xdr:col>
      <xdr:colOff>9525</xdr:colOff>
      <xdr:row>95</xdr:row>
      <xdr:rowOff>144117</xdr:rowOff>
    </xdr:to>
    <xdr:sp macro="" textlink="">
      <xdr:nvSpPr>
        <xdr:cNvPr id="664" name="円/楕円 663">
          <a:extLst>
            <a:ext uri="{FF2B5EF4-FFF2-40B4-BE49-F238E27FC236}">
              <a16:creationId xmlns:a16="http://schemas.microsoft.com/office/drawing/2014/main" id="{00000000-0008-0000-0600-000098020000}"/>
            </a:ext>
          </a:extLst>
        </xdr:cNvPr>
        <xdr:cNvSpPr/>
      </xdr:nvSpPr>
      <xdr:spPr>
        <a:xfrm>
          <a:off x="13652500" y="163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160644</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03794" y="1610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4739</xdr:rowOff>
    </xdr:from>
    <xdr:to>
      <xdr:col>18</xdr:col>
      <xdr:colOff>492125</xdr:colOff>
      <xdr:row>93</xdr:row>
      <xdr:rowOff>106339</xdr:rowOff>
    </xdr:to>
    <xdr:sp macro="" textlink="">
      <xdr:nvSpPr>
        <xdr:cNvPr id="666" name="円/楕円 665">
          <a:extLst>
            <a:ext uri="{FF2B5EF4-FFF2-40B4-BE49-F238E27FC236}">
              <a16:creationId xmlns:a16="http://schemas.microsoft.com/office/drawing/2014/main" id="{00000000-0008-0000-0600-00009A020000}"/>
            </a:ext>
          </a:extLst>
        </xdr:cNvPr>
        <xdr:cNvSpPr/>
      </xdr:nvSpPr>
      <xdr:spPr>
        <a:xfrm>
          <a:off x="12763500" y="159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122866</xdr:rowOff>
    </xdr:from>
    <xdr:ext cx="59901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14794" y="1572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a:extLst>
            <a:ext uri="{FF2B5EF4-FFF2-40B4-BE49-F238E27FC236}">
              <a16:creationId xmlns:a16="http://schemas.microsoft.com/office/drawing/2014/main" id="{00000000-0008-0000-0600-0000B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a:extLst>
            <a:ext uri="{FF2B5EF4-FFF2-40B4-BE49-F238E27FC236}">
              <a16:creationId xmlns:a16="http://schemas.microsoft.com/office/drawing/2014/main" id="{00000000-0008-0000-0600-0000B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a:extLst>
            <a:ext uri="{FF2B5EF4-FFF2-40B4-BE49-F238E27FC236}">
              <a16:creationId xmlns:a16="http://schemas.microsoft.com/office/drawing/2014/main" id="{00000000-0008-0000-0600-0000B6020000}"/>
            </a:ext>
          </a:extLst>
        </xdr:cNvPr>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a:extLst>
            <a:ext uri="{FF2B5EF4-FFF2-40B4-BE49-F238E27FC236}">
              <a16:creationId xmlns:a16="http://schemas.microsoft.com/office/drawing/2014/main" id="{00000000-0008-0000-0600-0000B9020000}"/>
            </a:ext>
          </a:extLst>
        </xdr:cNvPr>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a:extLst>
            <a:ext uri="{FF2B5EF4-FFF2-40B4-BE49-F238E27FC236}">
              <a16:creationId xmlns:a16="http://schemas.microsoft.com/office/drawing/2014/main" id="{00000000-0008-0000-0600-0000BA020000}"/>
            </a:ext>
          </a:extLst>
        </xdr:cNvPr>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a:extLst>
            <a:ext uri="{FF2B5EF4-FFF2-40B4-BE49-F238E27FC236}">
              <a16:creationId xmlns:a16="http://schemas.microsoft.com/office/drawing/2014/main" id="{00000000-0008-0000-0600-0000BC020000}"/>
            </a:ext>
          </a:extLst>
        </xdr:cNvPr>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128778</xdr:rowOff>
    </xdr:from>
    <xdr:to>
      <xdr:col>29</xdr:col>
      <xdr:colOff>517525</xdr:colOff>
      <xdr:row>39</xdr:row>
      <xdr:rowOff>44450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9545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a:extLst>
            <a:ext uri="{FF2B5EF4-FFF2-40B4-BE49-F238E27FC236}">
              <a16:creationId xmlns:a16="http://schemas.microsoft.com/office/drawing/2014/main" id="{00000000-0008-0000-0600-0000BF020000}"/>
            </a:ext>
          </a:extLst>
        </xdr:cNvPr>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128778</xdr:rowOff>
    </xdr:from>
    <xdr:to>
      <xdr:col>28</xdr:col>
      <xdr:colOff>314325</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8656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a:extLst>
            <a:ext uri="{FF2B5EF4-FFF2-40B4-BE49-F238E27FC236}">
              <a16:creationId xmlns:a16="http://schemas.microsoft.com/office/drawing/2014/main" id="{00000000-0008-0000-0600-0000C2020000}"/>
            </a:ext>
          </a:extLst>
        </xdr:cNvPr>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a:extLst>
            <a:ext uri="{FF2B5EF4-FFF2-40B4-BE49-F238E27FC236}">
              <a16:creationId xmlns:a16="http://schemas.microsoft.com/office/drawing/2014/main" id="{00000000-0008-0000-0600-0000C4020000}"/>
            </a:ext>
          </a:extLst>
        </xdr:cNvPr>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a:extLst>
            <a:ext uri="{FF2B5EF4-FFF2-40B4-BE49-F238E27FC236}">
              <a16:creationId xmlns:a16="http://schemas.microsoft.com/office/drawing/2014/main" id="{00000000-0008-0000-0600-0000C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a:extLst>
            <a:ext uri="{FF2B5EF4-FFF2-40B4-BE49-F238E27FC236}">
              <a16:creationId xmlns:a16="http://schemas.microsoft.com/office/drawing/2014/main" id="{00000000-0008-0000-0600-0000C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a:extLst>
            <a:ext uri="{FF2B5EF4-FFF2-40B4-BE49-F238E27FC236}">
              <a16:creationId xmlns:a16="http://schemas.microsoft.com/office/drawing/2014/main" id="{00000000-0008-0000-0600-0000C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a:extLst>
            <a:ext uri="{FF2B5EF4-FFF2-40B4-BE49-F238E27FC236}">
              <a16:creationId xmlns:a16="http://schemas.microsoft.com/office/drawing/2014/main" id="{00000000-0008-0000-0600-0000C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77978</xdr:rowOff>
    </xdr:from>
    <xdr:to>
      <xdr:col>28</xdr:col>
      <xdr:colOff>365125</xdr:colOff>
      <xdr:row>37</xdr:row>
      <xdr:rowOff>8128</xdr:rowOff>
    </xdr:to>
    <xdr:sp macro="" textlink="">
      <xdr:nvSpPr>
        <xdr:cNvPr id="721" name="円/楕円 720">
          <a:extLst>
            <a:ext uri="{FF2B5EF4-FFF2-40B4-BE49-F238E27FC236}">
              <a16:creationId xmlns:a16="http://schemas.microsoft.com/office/drawing/2014/main" id="{00000000-0008-0000-0600-0000D1020000}"/>
            </a:ext>
          </a:extLst>
        </xdr:cNvPr>
        <xdr:cNvSpPr/>
      </xdr:nvSpPr>
      <xdr:spPr>
        <a:xfrm>
          <a:off x="19494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24655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9310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a:extLst>
            <a:ext uri="{FF2B5EF4-FFF2-40B4-BE49-F238E27FC236}">
              <a16:creationId xmlns:a16="http://schemas.microsoft.com/office/drawing/2014/main" id="{00000000-0008-0000-0600-0000D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a:extLst>
            <a:ext uri="{FF2B5EF4-FFF2-40B4-BE49-F238E27FC236}">
              <a16:creationId xmlns:a16="http://schemas.microsoft.com/office/drawing/2014/main" id="{00000000-0008-0000-0600-0000E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a:extLst>
            <a:ext uri="{FF2B5EF4-FFF2-40B4-BE49-F238E27FC236}">
              <a16:creationId xmlns:a16="http://schemas.microsoft.com/office/drawing/2014/main" id="{00000000-0008-0000-0600-0000E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a:extLst>
            <a:ext uri="{FF2B5EF4-FFF2-40B4-BE49-F238E27FC236}">
              <a16:creationId xmlns:a16="http://schemas.microsoft.com/office/drawing/2014/main" id="{00000000-0008-0000-0600-0000EF020000}"/>
            </a:ext>
          </a:extLst>
        </xdr:cNvPr>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a:extLst>
            <a:ext uri="{FF2B5EF4-FFF2-40B4-BE49-F238E27FC236}">
              <a16:creationId xmlns:a16="http://schemas.microsoft.com/office/drawing/2014/main" id="{00000000-0008-0000-0600-0000F2020000}"/>
            </a:ext>
          </a:extLst>
        </xdr:cNvPr>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a:extLst>
            <a:ext uri="{FF2B5EF4-FFF2-40B4-BE49-F238E27FC236}">
              <a16:creationId xmlns:a16="http://schemas.microsoft.com/office/drawing/2014/main" id="{00000000-0008-0000-0600-0000F3020000}"/>
            </a:ext>
          </a:extLst>
        </xdr:cNvPr>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a:extLst>
            <a:ext uri="{FF2B5EF4-FFF2-40B4-BE49-F238E27FC236}">
              <a16:creationId xmlns:a16="http://schemas.microsoft.com/office/drawing/2014/main" id="{00000000-0008-0000-0600-0000F5020000}"/>
            </a:ext>
          </a:extLst>
        </xdr:cNvPr>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a:extLst>
            <a:ext uri="{FF2B5EF4-FFF2-40B4-BE49-F238E27FC236}">
              <a16:creationId xmlns:a16="http://schemas.microsoft.com/office/drawing/2014/main" id="{00000000-0008-0000-0600-0000F8020000}"/>
            </a:ext>
          </a:extLst>
        </xdr:cNvPr>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a:extLst>
            <a:ext uri="{FF2B5EF4-FFF2-40B4-BE49-F238E27FC236}">
              <a16:creationId xmlns:a16="http://schemas.microsoft.com/office/drawing/2014/main" id="{00000000-0008-0000-0600-0000FB020000}"/>
            </a:ext>
          </a:extLst>
        </xdr:cNvPr>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a:extLst>
            <a:ext uri="{FF2B5EF4-FFF2-40B4-BE49-F238E27FC236}">
              <a16:creationId xmlns:a16="http://schemas.microsoft.com/office/drawing/2014/main" id="{00000000-0008-0000-0600-0000FD020000}"/>
            </a:ext>
          </a:extLst>
        </xdr:cNvPr>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a:extLst>
            <a:ext uri="{FF2B5EF4-FFF2-40B4-BE49-F238E27FC236}">
              <a16:creationId xmlns:a16="http://schemas.microsoft.com/office/drawing/2014/main" id="{00000000-0008-0000-0600-00000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a:extLst>
            <a:ext uri="{FF2B5EF4-FFF2-40B4-BE49-F238E27FC236}">
              <a16:creationId xmlns:a16="http://schemas.microsoft.com/office/drawing/2014/main" id="{00000000-0008-0000-0600-00000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a:extLst>
            <a:ext uri="{FF2B5EF4-FFF2-40B4-BE49-F238E27FC236}">
              <a16:creationId xmlns:a16="http://schemas.microsoft.com/office/drawing/2014/main" id="{00000000-0008-0000-0600-00000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a:extLst>
            <a:ext uri="{FF2B5EF4-FFF2-40B4-BE49-F238E27FC236}">
              <a16:creationId xmlns:a16="http://schemas.microsoft.com/office/drawing/2014/main" id="{00000000-0008-0000-0600-00000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a:extLst>
            <a:ext uri="{FF2B5EF4-FFF2-40B4-BE49-F238E27FC236}">
              <a16:creationId xmlns:a16="http://schemas.microsoft.com/office/drawing/2014/main" id="{00000000-0008-0000-0600-00000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a:extLst>
            <a:ext uri="{FF2B5EF4-FFF2-40B4-BE49-F238E27FC236}">
              <a16:creationId xmlns:a16="http://schemas.microsoft.com/office/drawing/2014/main" id="{00000000-0008-0000-0600-00000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a:extLst>
            <a:ext uri="{FF2B5EF4-FFF2-40B4-BE49-F238E27FC236}">
              <a16:creationId xmlns:a16="http://schemas.microsoft.com/office/drawing/2014/main" id="{00000000-0008-0000-0600-000026030000}"/>
            </a:ext>
          </a:extLst>
        </xdr:cNvPr>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a:extLst>
            <a:ext uri="{FF2B5EF4-FFF2-40B4-BE49-F238E27FC236}">
              <a16:creationId xmlns:a16="http://schemas.microsoft.com/office/drawing/2014/main" id="{00000000-0008-0000-0600-000028030000}"/>
            </a:ext>
          </a:extLst>
        </xdr:cNvPr>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14610</xdr:rowOff>
    </xdr:from>
    <xdr:to>
      <xdr:col>32</xdr:col>
      <xdr:colOff>187325</xdr:colOff>
      <xdr:row>71</xdr:row>
      <xdr:rowOff>140333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2016110"/>
          <a:ext cx="8382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a:extLst>
            <a:ext uri="{FF2B5EF4-FFF2-40B4-BE49-F238E27FC236}">
              <a16:creationId xmlns:a16="http://schemas.microsoft.com/office/drawing/2014/main" id="{00000000-0008-0000-0600-00002B030000}"/>
            </a:ext>
          </a:extLst>
        </xdr:cNvPr>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a:extLst>
            <a:ext uri="{FF2B5EF4-FFF2-40B4-BE49-F238E27FC236}">
              <a16:creationId xmlns:a16="http://schemas.microsoft.com/office/drawing/2014/main" id="{00000000-0008-0000-0600-00002C030000}"/>
            </a:ext>
          </a:extLst>
        </xdr:cNvPr>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140333</xdr:rowOff>
    </xdr:from>
    <xdr:to>
      <xdr:col>31</xdr:col>
      <xdr:colOff>34925</xdr:colOff>
      <xdr:row>72</xdr:row>
      <xdr:rowOff>134404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a:extLst>
            <a:ext uri="{FF2B5EF4-FFF2-40B4-BE49-F238E27FC236}">
              <a16:creationId xmlns:a16="http://schemas.microsoft.com/office/drawing/2014/main" id="{00000000-0008-0000-0600-00002E030000}"/>
            </a:ext>
          </a:extLst>
        </xdr:cNvPr>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134404</xdr:rowOff>
    </xdr:from>
    <xdr:to>
      <xdr:col>29</xdr:col>
      <xdr:colOff>517525</xdr:colOff>
      <xdr:row>72</xdr:row>
      <xdr:rowOff>155404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2478804"/>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a:extLst>
            <a:ext uri="{FF2B5EF4-FFF2-40B4-BE49-F238E27FC236}">
              <a16:creationId xmlns:a16="http://schemas.microsoft.com/office/drawing/2014/main" id="{00000000-0008-0000-0600-000031030000}"/>
            </a:ext>
          </a:extLst>
        </xdr:cNvPr>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26474</xdr:rowOff>
    </xdr:from>
    <xdr:to>
      <xdr:col>28</xdr:col>
      <xdr:colOff>314325</xdr:colOff>
      <xdr:row>72</xdr:row>
      <xdr:rowOff>155404</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2370874"/>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a:extLst>
            <a:ext uri="{FF2B5EF4-FFF2-40B4-BE49-F238E27FC236}">
              <a16:creationId xmlns:a16="http://schemas.microsoft.com/office/drawing/2014/main" id="{00000000-0008-0000-0600-000034030000}"/>
            </a:ext>
          </a:extLst>
        </xdr:cNvPr>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a:extLst>
            <a:ext uri="{FF2B5EF4-FFF2-40B4-BE49-F238E27FC236}">
              <a16:creationId xmlns:a16="http://schemas.microsoft.com/office/drawing/2014/main" id="{00000000-0008-0000-0600-000036030000}"/>
            </a:ext>
          </a:extLst>
        </xdr:cNvPr>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135260</xdr:rowOff>
    </xdr:from>
    <xdr:to>
      <xdr:col>32</xdr:col>
      <xdr:colOff>238125</xdr:colOff>
      <xdr:row>70</xdr:row>
      <xdr:rowOff>65410</xdr:rowOff>
    </xdr:to>
    <xdr:sp macro="" textlink="">
      <xdr:nvSpPr>
        <xdr:cNvPr id="829" name="円/楕円 828">
          <a:extLst>
            <a:ext uri="{FF2B5EF4-FFF2-40B4-BE49-F238E27FC236}">
              <a16:creationId xmlns:a16="http://schemas.microsoft.com/office/drawing/2014/main" id="{00000000-0008-0000-0600-00003D030000}"/>
            </a:ext>
          </a:extLst>
        </xdr:cNvPr>
        <xdr:cNvSpPr/>
      </xdr:nvSpPr>
      <xdr:spPr>
        <a:xfrm>
          <a:off x="221107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88287</xdr:rowOff>
    </xdr:from>
    <xdr:ext cx="599010" cy="259045"/>
    <xdr:sp macro="" textlink="">
      <xdr:nvSpPr>
        <xdr:cNvPr id="830" name="繰出金該当値テキスト">
          <a:extLst>
            <a:ext uri="{FF2B5EF4-FFF2-40B4-BE49-F238E27FC236}">
              <a16:creationId xmlns:a16="http://schemas.microsoft.com/office/drawing/2014/main" id="{00000000-0008-0000-0600-00003E030000}"/>
            </a:ext>
          </a:extLst>
        </xdr:cNvPr>
        <xdr:cNvSpPr txBox="1"/>
      </xdr:nvSpPr>
      <xdr:spPr>
        <a:xfrm>
          <a:off x="22212300" y="1191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206,416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89533</xdr:rowOff>
    </xdr:from>
    <xdr:to>
      <xdr:col>31</xdr:col>
      <xdr:colOff>85725</xdr:colOff>
      <xdr:row>72</xdr:row>
      <xdr:rowOff>19683</xdr:rowOff>
    </xdr:to>
    <xdr:sp macro="" textlink="">
      <xdr:nvSpPr>
        <xdr:cNvPr id="831" name="円/楕円 830">
          <a:extLst>
            <a:ext uri="{FF2B5EF4-FFF2-40B4-BE49-F238E27FC236}">
              <a16:creationId xmlns:a16="http://schemas.microsoft.com/office/drawing/2014/main" id="{00000000-0008-0000-0600-00003F030000}"/>
            </a:ext>
          </a:extLst>
        </xdr:cNvPr>
        <xdr:cNvSpPr/>
      </xdr:nvSpPr>
      <xdr:spPr>
        <a:xfrm>
          <a:off x="21272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36210</xdr:rowOff>
    </xdr:from>
    <xdr:ext cx="59901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23794"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83604</xdr:rowOff>
    </xdr:from>
    <xdr:to>
      <xdr:col>29</xdr:col>
      <xdr:colOff>568325</xdr:colOff>
      <xdr:row>73</xdr:row>
      <xdr:rowOff>13754</xdr:rowOff>
    </xdr:to>
    <xdr:sp macro="" textlink="">
      <xdr:nvSpPr>
        <xdr:cNvPr id="833" name="円/楕円 832">
          <a:extLst>
            <a:ext uri="{FF2B5EF4-FFF2-40B4-BE49-F238E27FC236}">
              <a16:creationId xmlns:a16="http://schemas.microsoft.com/office/drawing/2014/main" id="{00000000-0008-0000-0600-000041030000}"/>
            </a:ext>
          </a:extLst>
        </xdr:cNvPr>
        <xdr:cNvSpPr/>
      </xdr:nvSpPr>
      <xdr:spPr>
        <a:xfrm>
          <a:off x="20383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30281</xdr:rowOff>
    </xdr:from>
    <xdr:ext cx="59901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34794"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104604</xdr:rowOff>
    </xdr:from>
    <xdr:to>
      <xdr:col>28</xdr:col>
      <xdr:colOff>365125</xdr:colOff>
      <xdr:row>73</xdr:row>
      <xdr:rowOff>34754</xdr:rowOff>
    </xdr:to>
    <xdr:sp macro="" textlink="">
      <xdr:nvSpPr>
        <xdr:cNvPr id="835" name="円/楕円 834">
          <a:extLst>
            <a:ext uri="{FF2B5EF4-FFF2-40B4-BE49-F238E27FC236}">
              <a16:creationId xmlns:a16="http://schemas.microsoft.com/office/drawing/2014/main" id="{00000000-0008-0000-0600-000043030000}"/>
            </a:ext>
          </a:extLst>
        </xdr:cNvPr>
        <xdr:cNvSpPr/>
      </xdr:nvSpPr>
      <xdr:spPr>
        <a:xfrm>
          <a:off x="19494500" y="124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51281</xdr:rowOff>
    </xdr:from>
    <xdr:ext cx="59901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245794" y="122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142,939</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147124</xdr:rowOff>
    </xdr:from>
    <xdr:to>
      <xdr:col>27</xdr:col>
      <xdr:colOff>161925</xdr:colOff>
      <xdr:row>72</xdr:row>
      <xdr:rowOff>77274</xdr:rowOff>
    </xdr:to>
    <xdr:sp macro="" textlink="">
      <xdr:nvSpPr>
        <xdr:cNvPr id="837" name="円/楕円 836">
          <a:extLst>
            <a:ext uri="{FF2B5EF4-FFF2-40B4-BE49-F238E27FC236}">
              <a16:creationId xmlns:a16="http://schemas.microsoft.com/office/drawing/2014/main" id="{00000000-0008-0000-0600-000045030000}"/>
            </a:ext>
          </a:extLst>
        </xdr:cNvPr>
        <xdr:cNvSpPr/>
      </xdr:nvSpPr>
      <xdr:spPr>
        <a:xfrm>
          <a:off x="18605500" y="123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93801</xdr:rowOff>
    </xdr:from>
    <xdr:ext cx="59901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356794" y="120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a:extLst>
            <a:ext uri="{FF2B5EF4-FFF2-40B4-BE49-F238E27FC236}">
              <a16:creationId xmlns:a16="http://schemas.microsoft.com/office/drawing/2014/main" id="{00000000-0008-0000-0600-00005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a:extLst>
            <a:ext uri="{FF2B5EF4-FFF2-40B4-BE49-F238E27FC236}">
              <a16:creationId xmlns:a16="http://schemas.microsoft.com/office/drawing/2014/main" id="{00000000-0008-0000-0600-00005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a:extLst>
            <a:ext uri="{FF2B5EF4-FFF2-40B4-BE49-F238E27FC236}">
              <a16:creationId xmlns:a16="http://schemas.microsoft.com/office/drawing/2014/main" id="{00000000-0008-0000-0600-00005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a:extLst>
            <a:ext uri="{FF2B5EF4-FFF2-40B4-BE49-F238E27FC236}">
              <a16:creationId xmlns:a16="http://schemas.microsoft.com/office/drawing/2014/main" id="{00000000-0008-0000-0600-00005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a:extLst>
            <a:ext uri="{FF2B5EF4-FFF2-40B4-BE49-F238E27FC236}">
              <a16:creationId xmlns:a16="http://schemas.microsoft.com/office/drawing/2014/main" id="{00000000-0008-0000-0600-00005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a:extLst>
            <a:ext uri="{FF2B5EF4-FFF2-40B4-BE49-F238E27FC236}">
              <a16:creationId xmlns:a16="http://schemas.microsoft.com/office/drawing/2014/main" id="{00000000-0008-0000-0600-00005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a:extLst>
            <a:ext uri="{FF2B5EF4-FFF2-40B4-BE49-F238E27FC236}">
              <a16:creationId xmlns:a16="http://schemas.microsoft.com/office/drawing/2014/main" id="{00000000-0008-0000-0600-00006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a:extLst>
            <a:ext uri="{FF2B5EF4-FFF2-40B4-BE49-F238E27FC236}">
              <a16:creationId xmlns:a16="http://schemas.microsoft.com/office/drawing/2014/main" id="{00000000-0008-0000-0600-00006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a:extLst>
            <a:ext uri="{FF2B5EF4-FFF2-40B4-BE49-F238E27FC236}">
              <a16:creationId xmlns:a16="http://schemas.microsoft.com/office/drawing/2014/main" id="{00000000-0008-0000-0600-00006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a:extLst>
            <a:ext uri="{FF2B5EF4-FFF2-40B4-BE49-F238E27FC236}">
              <a16:creationId xmlns:a16="http://schemas.microsoft.com/office/drawing/2014/main" id="{00000000-0008-0000-0600-00006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・全体的な性質別歳出では、類似団体平均を下回る内容ではあるが、特に物件費については、住民一人当たり</a:t>
          </a:r>
          <a:r>
            <a:rPr kumimoji="1" lang="en-US" altLang="ja-JP" sz="1300">
              <a:latin typeface="ＭＳ Ｐゴシック"/>
            </a:rPr>
            <a:t>210,521</a:t>
          </a:r>
          <a:r>
            <a:rPr kumimoji="1" lang="ja-JP" altLang="en-US" sz="1300">
              <a:latin typeface="ＭＳ Ｐゴシック"/>
            </a:rPr>
            <a:t>円となっており、類似団体と比較して一人あたりのコストが高い状況となっている。これは、ここ近年のまちづくり事業の増加等によるものであり、前年度決算と比較するとやや減少となっている。今後は、物件費の内容を精査し、経費の削減等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15621</xdr:rowOff>
    </xdr:from>
    <xdr:to>
      <xdr:col>6</xdr:col>
      <xdr:colOff>511175</xdr:colOff>
      <xdr:row>36</xdr:row>
      <xdr:rowOff>81407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7821"/>
          <a:ext cx="8382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81407</xdr:rowOff>
    </xdr:from>
    <xdr:to>
      <xdr:col>5</xdr:col>
      <xdr:colOff>358775</xdr:colOff>
      <xdr:row>36</xdr:row>
      <xdr:rowOff>114173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87122</xdr:rowOff>
    </xdr:from>
    <xdr:to>
      <xdr:col>4</xdr:col>
      <xdr:colOff>155575</xdr:colOff>
      <xdr:row>36</xdr:row>
      <xdr:rowOff>114173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93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108839</xdr:rowOff>
    </xdr:from>
    <xdr:to>
      <xdr:col>2</xdr:col>
      <xdr:colOff>638175</xdr:colOff>
      <xdr:row>36</xdr:row>
      <xdr:rowOff>87122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9589"/>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136271</xdr:rowOff>
    </xdr:from>
    <xdr:to>
      <xdr:col>6</xdr:col>
      <xdr:colOff>561975</xdr:colOff>
      <xdr:row>36</xdr:row>
      <xdr:rowOff>66421</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159148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30607</xdr:rowOff>
    </xdr:from>
    <xdr:to>
      <xdr:col>5</xdr:col>
      <xdr:colOff>409575</xdr:colOff>
      <xdr:row>36</xdr:row>
      <xdr:rowOff>132207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123334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63373</xdr:rowOff>
    </xdr:from>
    <xdr:to>
      <xdr:col>4</xdr:col>
      <xdr:colOff>206375</xdr:colOff>
      <xdr:row>36</xdr:row>
      <xdr:rowOff>164973</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156100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36322</xdr:rowOff>
    </xdr:from>
    <xdr:to>
      <xdr:col>3</xdr:col>
      <xdr:colOff>3175</xdr:colOff>
      <xdr:row>36</xdr:row>
      <xdr:rowOff>137922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129049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58039</xdr:rowOff>
    </xdr:from>
    <xdr:to>
      <xdr:col>1</xdr:col>
      <xdr:colOff>485775</xdr:colOff>
      <xdr:row>35</xdr:row>
      <xdr:rowOff>159639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150766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110641</xdr:rowOff>
    </xdr:from>
    <xdr:to>
      <xdr:col>6</xdr:col>
      <xdr:colOff>511175</xdr:colOff>
      <xdr:row>54</xdr:row>
      <xdr:rowOff>166293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68941"/>
          <a:ext cx="838200" cy="5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166293</xdr:rowOff>
    </xdr:from>
    <xdr:to>
      <xdr:col>5</xdr:col>
      <xdr:colOff>358775</xdr:colOff>
      <xdr:row>57</xdr:row>
      <xdr:rowOff>61417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24593"/>
          <a:ext cx="889000" cy="4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30480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6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39909</xdr:rowOff>
    </xdr:from>
    <xdr:to>
      <xdr:col>4</xdr:col>
      <xdr:colOff>155575</xdr:colOff>
      <xdr:row>57</xdr:row>
      <xdr:rowOff>61417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469659"/>
          <a:ext cx="889000" cy="3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2279</xdr:rowOff>
    </xdr:from>
    <xdr:to>
      <xdr:col>2</xdr:col>
      <xdr:colOff>638175</xdr:colOff>
      <xdr:row>55</xdr:row>
      <xdr:rowOff>39909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260579"/>
          <a:ext cx="889000" cy="2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59841</xdr:rowOff>
    </xdr:from>
    <xdr:to>
      <xdr:col>6</xdr:col>
      <xdr:colOff>561975</xdr:colOff>
      <xdr:row>54</xdr:row>
      <xdr:rowOff>161441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3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82718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6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258,898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115493</xdr:rowOff>
    </xdr:from>
    <xdr:to>
      <xdr:col>5</xdr:col>
      <xdr:colOff>409575</xdr:colOff>
      <xdr:row>55</xdr:row>
      <xdr:rowOff>45643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62170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14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10617</xdr:rowOff>
    </xdr:from>
    <xdr:to>
      <xdr:col>4</xdr:col>
      <xdr:colOff>206375</xdr:colOff>
      <xdr:row>57</xdr:row>
      <xdr:rowOff>112217</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103344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8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160559</xdr:rowOff>
    </xdr:from>
    <xdr:to>
      <xdr:col>3</xdr:col>
      <xdr:colOff>3175</xdr:colOff>
      <xdr:row>55</xdr:row>
      <xdr:rowOff>90709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107236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1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122929</xdr:rowOff>
    </xdr:from>
    <xdr:to>
      <xdr:col>1</xdr:col>
      <xdr:colOff>485775</xdr:colOff>
      <xdr:row>54</xdr:row>
      <xdr:rowOff>53079</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69606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89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158628</xdr:rowOff>
    </xdr:from>
    <xdr:to>
      <xdr:col>6</xdr:col>
      <xdr:colOff>511175</xdr:colOff>
      <xdr:row>76</xdr:row>
      <xdr:rowOff>170360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8828"/>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136015</xdr:rowOff>
    </xdr:from>
    <xdr:to>
      <xdr:col>5</xdr:col>
      <xdr:colOff>358775</xdr:colOff>
      <xdr:row>76</xdr:row>
      <xdr:rowOff>170360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66215"/>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136015</xdr:rowOff>
    </xdr:from>
    <xdr:to>
      <xdr:col>4</xdr:col>
      <xdr:colOff>155575</xdr:colOff>
      <xdr:row>77</xdr:row>
      <xdr:rowOff>97262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6215"/>
          <a:ext cx="889000" cy="1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78508</xdr:rowOff>
    </xdr:from>
    <xdr:to>
      <xdr:col>2</xdr:col>
      <xdr:colOff>638175</xdr:colOff>
      <xdr:row>77</xdr:row>
      <xdr:rowOff>97262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0158"/>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107828</xdr:rowOff>
    </xdr:from>
    <xdr:to>
      <xdr:col>6</xdr:col>
      <xdr:colOff>561975</xdr:colOff>
      <xdr:row>77</xdr:row>
      <xdr:rowOff>37978</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86255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119560</xdr:rowOff>
    </xdr:from>
    <xdr:to>
      <xdr:col>5</xdr:col>
      <xdr:colOff>409575</xdr:colOff>
      <xdr:row>77</xdr:row>
      <xdr:rowOff>49710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1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40837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24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85215</xdr:rowOff>
    </xdr:from>
    <xdr:to>
      <xdr:col>4</xdr:col>
      <xdr:colOff>206375</xdr:colOff>
      <xdr:row>77</xdr:row>
      <xdr:rowOff>15365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1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20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46462</xdr:rowOff>
    </xdr:from>
    <xdr:to>
      <xdr:col>3</xdr:col>
      <xdr:colOff>3175</xdr:colOff>
      <xdr:row>77</xdr:row>
      <xdr:rowOff>148062</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2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34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27708</xdr:rowOff>
    </xdr:from>
    <xdr:to>
      <xdr:col>1</xdr:col>
      <xdr:colOff>485775</xdr:colOff>
      <xdr:row>77</xdr:row>
      <xdr:rowOff>129308</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2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120435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3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9176</xdr:rowOff>
    </xdr:from>
    <xdr:to>
      <xdr:col>6</xdr:col>
      <xdr:colOff>511175</xdr:colOff>
      <xdr:row>96</xdr:row>
      <xdr:rowOff>17411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8376"/>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17411</xdr:rowOff>
    </xdr:from>
    <xdr:to>
      <xdr:col>5</xdr:col>
      <xdr:colOff>358775</xdr:colOff>
      <xdr:row>96</xdr:row>
      <xdr:rowOff>52015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6611"/>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52015</xdr:rowOff>
    </xdr:from>
    <xdr:to>
      <xdr:col>4</xdr:col>
      <xdr:colOff>155575</xdr:colOff>
      <xdr:row>96</xdr:row>
      <xdr:rowOff>76352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1215"/>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76352</xdr:rowOff>
    </xdr:from>
    <xdr:to>
      <xdr:col>2</xdr:col>
      <xdr:colOff>638175</xdr:colOff>
      <xdr:row>96</xdr:row>
      <xdr:rowOff>82379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5552"/>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129826</xdr:rowOff>
    </xdr:from>
    <xdr:to>
      <xdr:col>6</xdr:col>
      <xdr:colOff>561975</xdr:colOff>
      <xdr:row>96</xdr:row>
      <xdr:rowOff>59976</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4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152703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138061</xdr:rowOff>
    </xdr:from>
    <xdr:to>
      <xdr:col>5</xdr:col>
      <xdr:colOff>409575</xdr:colOff>
      <xdr:row>96</xdr:row>
      <xdr:rowOff>68211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84738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1215</xdr:rowOff>
    </xdr:from>
    <xdr:to>
      <xdr:col>4</xdr:col>
      <xdr:colOff>206375</xdr:colOff>
      <xdr:row>96</xdr:row>
      <xdr:rowOff>102815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4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119342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25552</xdr:rowOff>
    </xdr:from>
    <xdr:to>
      <xdr:col>3</xdr:col>
      <xdr:colOff>3175</xdr:colOff>
      <xdr:row>96</xdr:row>
      <xdr:rowOff>127152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4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143679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31579</xdr:rowOff>
    </xdr:from>
    <xdr:to>
      <xdr:col>1</xdr:col>
      <xdr:colOff>485775</xdr:colOff>
      <xdr:row>96</xdr:row>
      <xdr:rowOff>133179</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4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149706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104742</xdr:rowOff>
    </xdr:from>
    <xdr:to>
      <xdr:col>15</xdr:col>
      <xdr:colOff>180975</xdr:colOff>
      <xdr:row>57</xdr:row>
      <xdr:rowOff>112433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7392"/>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104742</xdr:rowOff>
    </xdr:from>
    <xdr:to>
      <xdr:col>14</xdr:col>
      <xdr:colOff>28575</xdr:colOff>
      <xdr:row>57</xdr:row>
      <xdr:rowOff>128801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7392"/>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111089</xdr:rowOff>
    </xdr:from>
    <xdr:to>
      <xdr:col>12</xdr:col>
      <xdr:colOff>511175</xdr:colOff>
      <xdr:row>57</xdr:row>
      <xdr:rowOff>128801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83739"/>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59772</xdr:rowOff>
    </xdr:from>
    <xdr:to>
      <xdr:col>11</xdr:col>
      <xdr:colOff>307975</xdr:colOff>
      <xdr:row>57</xdr:row>
      <xdr:rowOff>111089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32422"/>
          <a:ext cx="8890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61633</xdr:rowOff>
    </xdr:from>
    <xdr:to>
      <xdr:col>15</xdr:col>
      <xdr:colOff>231775</xdr:colOff>
      <xdr:row>57</xdr:row>
      <xdr:rowOff>163233</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10426700" y="98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40060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53942</xdr:rowOff>
    </xdr:from>
    <xdr:to>
      <xdr:col>14</xdr:col>
      <xdr:colOff>79375</xdr:colOff>
      <xdr:row>57</xdr:row>
      <xdr:rowOff>155542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9588500" y="98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146669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78001</xdr:rowOff>
    </xdr:from>
    <xdr:to>
      <xdr:col>12</xdr:col>
      <xdr:colOff>561975</xdr:colOff>
      <xdr:row>58</xdr:row>
      <xdr:rowOff>8151</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8699500" y="98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170728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60289</xdr:rowOff>
    </xdr:from>
    <xdr:to>
      <xdr:col>11</xdr:col>
      <xdr:colOff>358775</xdr:colOff>
      <xdr:row>57</xdr:row>
      <xdr:rowOff>161889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7810500" y="98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153016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8972</xdr:rowOff>
    </xdr:from>
    <xdr:to>
      <xdr:col>10</xdr:col>
      <xdr:colOff>155575</xdr:colOff>
      <xdr:row>57</xdr:row>
      <xdr:rowOff>110572</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6921500" y="9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101699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17780</xdr:rowOff>
    </xdr:from>
    <xdr:to>
      <xdr:col>15</xdr:col>
      <xdr:colOff>180975</xdr:colOff>
      <xdr:row>73</xdr:row>
      <xdr:rowOff>166272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190730"/>
          <a:ext cx="8382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166272</xdr:rowOff>
    </xdr:from>
    <xdr:to>
      <xdr:col>14</xdr:col>
      <xdr:colOff>28575</xdr:colOff>
      <xdr:row>74</xdr:row>
      <xdr:rowOff>114619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114619</xdr:rowOff>
    </xdr:from>
    <xdr:to>
      <xdr:col>12</xdr:col>
      <xdr:colOff>511175</xdr:colOff>
      <xdr:row>75</xdr:row>
      <xdr:rowOff>85479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801919"/>
          <a:ext cx="889000" cy="1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85479</xdr:rowOff>
    </xdr:from>
    <xdr:to>
      <xdr:col>11</xdr:col>
      <xdr:colOff>307975</xdr:colOff>
      <xdr:row>75</xdr:row>
      <xdr:rowOff>99107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44229"/>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138430</xdr:rowOff>
    </xdr:from>
    <xdr:to>
      <xdr:col>15</xdr:col>
      <xdr:colOff>231775</xdr:colOff>
      <xdr:row>71</xdr:row>
      <xdr:rowOff>68580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91457</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09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115472</xdr:rowOff>
    </xdr:from>
    <xdr:to>
      <xdr:col>14</xdr:col>
      <xdr:colOff>79375</xdr:colOff>
      <xdr:row>74</xdr:row>
      <xdr:rowOff>45622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62149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63819</xdr:rowOff>
    </xdr:from>
    <xdr:to>
      <xdr:col>12</xdr:col>
      <xdr:colOff>561975</xdr:colOff>
      <xdr:row>74</xdr:row>
      <xdr:rowOff>165419</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10496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34679</xdr:rowOff>
    </xdr:from>
    <xdr:to>
      <xdr:col>11</xdr:col>
      <xdr:colOff>358775</xdr:colOff>
      <xdr:row>75</xdr:row>
      <xdr:rowOff>136279</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2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152806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48307</xdr:rowOff>
    </xdr:from>
    <xdr:to>
      <xdr:col>10</xdr:col>
      <xdr:colOff>155575</xdr:colOff>
      <xdr:row>75</xdr:row>
      <xdr:rowOff>149907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2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166434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6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80676</xdr:rowOff>
    </xdr:from>
    <xdr:to>
      <xdr:col>15</xdr:col>
      <xdr:colOff>180975</xdr:colOff>
      <xdr:row>95</xdr:row>
      <xdr:rowOff>95013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68426"/>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80676</xdr:rowOff>
    </xdr:from>
    <xdr:to>
      <xdr:col>14</xdr:col>
      <xdr:colOff>28575</xdr:colOff>
      <xdr:row>95</xdr:row>
      <xdr:rowOff>158514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118134</xdr:rowOff>
    </xdr:from>
    <xdr:to>
      <xdr:col>12</xdr:col>
      <xdr:colOff>511175</xdr:colOff>
      <xdr:row>95</xdr:row>
      <xdr:rowOff>158514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0588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118134</xdr:rowOff>
    </xdr:from>
    <xdr:to>
      <xdr:col>11</xdr:col>
      <xdr:colOff>307975</xdr:colOff>
      <xdr:row>95</xdr:row>
      <xdr:rowOff>171027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05884"/>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44213</xdr:rowOff>
    </xdr:from>
    <xdr:to>
      <xdr:col>15</xdr:col>
      <xdr:colOff>231775</xdr:colOff>
      <xdr:row>95</xdr:row>
      <xdr:rowOff>145813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67090</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29876</xdr:rowOff>
    </xdr:from>
    <xdr:to>
      <xdr:col>14</xdr:col>
      <xdr:colOff>79375</xdr:colOff>
      <xdr:row>95</xdr:row>
      <xdr:rowOff>131476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148003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4"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107714</xdr:rowOff>
    </xdr:from>
    <xdr:to>
      <xdr:col>12</xdr:col>
      <xdr:colOff>561975</xdr:colOff>
      <xdr:row>96</xdr:row>
      <xdr:rowOff>37864</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54391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4"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67334</xdr:rowOff>
    </xdr:from>
    <xdr:to>
      <xdr:col>11</xdr:col>
      <xdr:colOff>358775</xdr:colOff>
      <xdr:row>95</xdr:row>
      <xdr:rowOff>168934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14011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4"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120227</xdr:rowOff>
    </xdr:from>
    <xdr:to>
      <xdr:col>10</xdr:col>
      <xdr:colOff>155575</xdr:colOff>
      <xdr:row>96</xdr:row>
      <xdr:rowOff>50377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4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66904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4" y="1618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91884</xdr:rowOff>
    </xdr:from>
    <xdr:to>
      <xdr:col>23</xdr:col>
      <xdr:colOff>517525</xdr:colOff>
      <xdr:row>38</xdr:row>
      <xdr:rowOff>108153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6984"/>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150311</xdr:rowOff>
    </xdr:from>
    <xdr:to>
      <xdr:col>22</xdr:col>
      <xdr:colOff>365125</xdr:colOff>
      <xdr:row>38</xdr:row>
      <xdr:rowOff>108153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79611"/>
          <a:ext cx="889000" cy="64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150311</xdr:rowOff>
    </xdr:from>
    <xdr:to>
      <xdr:col>21</xdr:col>
      <xdr:colOff>161925</xdr:colOff>
      <xdr:row>36</xdr:row>
      <xdr:rowOff>14351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79611"/>
          <a:ext cx="889000" cy="2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14351</xdr:rowOff>
    </xdr:from>
    <xdr:to>
      <xdr:col>19</xdr:col>
      <xdr:colOff>644525</xdr:colOff>
      <xdr:row>39</xdr:row>
      <xdr:rowOff>66872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86551"/>
          <a:ext cx="889000" cy="5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41084</xdr:rowOff>
    </xdr:from>
    <xdr:to>
      <xdr:col>23</xdr:col>
      <xdr:colOff>568325</xdr:colOff>
      <xdr:row>38</xdr:row>
      <xdr:rowOff>142684</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6268700" y="65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19511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57353</xdr:rowOff>
    </xdr:from>
    <xdr:to>
      <xdr:col>22</xdr:col>
      <xdr:colOff>415925</xdr:colOff>
      <xdr:row>38</xdr:row>
      <xdr:rowOff>158953</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5430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150080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99511</xdr:rowOff>
    </xdr:from>
    <xdr:to>
      <xdr:col>21</xdr:col>
      <xdr:colOff>212725</xdr:colOff>
      <xdr:row>35</xdr:row>
      <xdr:rowOff>29661</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4541500" y="59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46188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135001</xdr:rowOff>
    </xdr:from>
    <xdr:to>
      <xdr:col>20</xdr:col>
      <xdr:colOff>9525</xdr:colOff>
      <xdr:row>36</xdr:row>
      <xdr:rowOff>65151</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3652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81678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16072</xdr:rowOff>
    </xdr:from>
    <xdr:to>
      <xdr:col>18</xdr:col>
      <xdr:colOff>492125</xdr:colOff>
      <xdr:row>39</xdr:row>
      <xdr:rowOff>117672</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2763500" y="67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108799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75650</xdr:rowOff>
    </xdr:from>
    <xdr:to>
      <xdr:col>23</xdr:col>
      <xdr:colOff>517525</xdr:colOff>
      <xdr:row>57</xdr:row>
      <xdr:rowOff>139364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48300"/>
          <a:ext cx="8382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75650</xdr:rowOff>
    </xdr:from>
    <xdr:to>
      <xdr:col>22</xdr:col>
      <xdr:colOff>365125</xdr:colOff>
      <xdr:row>57</xdr:row>
      <xdr:rowOff>79586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4830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14884</xdr:rowOff>
    </xdr:from>
    <xdr:to>
      <xdr:col>21</xdr:col>
      <xdr:colOff>161925</xdr:colOff>
      <xdr:row>57</xdr:row>
      <xdr:rowOff>79586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16084"/>
          <a:ext cx="889000" cy="2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14884</xdr:rowOff>
    </xdr:from>
    <xdr:to>
      <xdr:col>19</xdr:col>
      <xdr:colOff>644525</xdr:colOff>
      <xdr:row>57</xdr:row>
      <xdr:rowOff>1759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16084"/>
          <a:ext cx="889000" cy="1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88564</xdr:rowOff>
    </xdr:from>
    <xdr:to>
      <xdr:col>23</xdr:col>
      <xdr:colOff>568325</xdr:colOff>
      <xdr:row>58</xdr:row>
      <xdr:rowOff>18714</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8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66991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24850</xdr:rowOff>
    </xdr:from>
    <xdr:to>
      <xdr:col>22</xdr:col>
      <xdr:colOff>415925</xdr:colOff>
      <xdr:row>57</xdr:row>
      <xdr:rowOff>126450</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7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142977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28786</xdr:rowOff>
    </xdr:from>
    <xdr:to>
      <xdr:col>21</xdr:col>
      <xdr:colOff>212725</xdr:colOff>
      <xdr:row>57</xdr:row>
      <xdr:rowOff>130386</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146913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135534</xdr:rowOff>
    </xdr:from>
    <xdr:to>
      <xdr:col>20</xdr:col>
      <xdr:colOff>9525</xdr:colOff>
      <xdr:row>56</xdr:row>
      <xdr:rowOff>65684</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5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82211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4" y="9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122409</xdr:rowOff>
    </xdr:from>
    <xdr:to>
      <xdr:col>18</xdr:col>
      <xdr:colOff>492125</xdr:colOff>
      <xdr:row>57</xdr:row>
      <xdr:rowOff>52559</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7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69086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4" y="94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21503</xdr:rowOff>
    </xdr:from>
    <xdr:to>
      <xdr:col>23</xdr:col>
      <xdr:colOff>517525</xdr:colOff>
      <xdr:row>97</xdr:row>
      <xdr:rowOff>37133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52153"/>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11706</xdr:rowOff>
    </xdr:from>
    <xdr:to>
      <xdr:col>22</xdr:col>
      <xdr:colOff>365125</xdr:colOff>
      <xdr:row>97</xdr:row>
      <xdr:rowOff>21503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2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305</xdr:rowOff>
    </xdr:from>
    <xdr:to>
      <xdr:col>21</xdr:col>
      <xdr:colOff>161925</xdr:colOff>
      <xdr:row>97</xdr:row>
      <xdr:rowOff>11706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30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44025</xdr:rowOff>
    </xdr:from>
    <xdr:to>
      <xdr:col>19</xdr:col>
      <xdr:colOff>644525</xdr:colOff>
      <xdr:row>97</xdr:row>
      <xdr:rowOff>305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988875"/>
          <a:ext cx="889000" cy="6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157783</xdr:rowOff>
    </xdr:from>
    <xdr:to>
      <xdr:col>23</xdr:col>
      <xdr:colOff>568325</xdr:colOff>
      <xdr:row>97</xdr:row>
      <xdr:rowOff>87933</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62687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72710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142153</xdr:rowOff>
    </xdr:from>
    <xdr:to>
      <xdr:col>22</xdr:col>
      <xdr:colOff>415925</xdr:colOff>
      <xdr:row>97</xdr:row>
      <xdr:rowOff>72303</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5430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63430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132356</xdr:rowOff>
    </xdr:from>
    <xdr:to>
      <xdr:col>21</xdr:col>
      <xdr:colOff>212725</xdr:colOff>
      <xdr:row>97</xdr:row>
      <xdr:rowOff>62506</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45415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120955</xdr:rowOff>
    </xdr:from>
    <xdr:to>
      <xdr:col>20</xdr:col>
      <xdr:colOff>9525</xdr:colOff>
      <xdr:row>97</xdr:row>
      <xdr:rowOff>51105</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3652500" y="165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42232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164675</xdr:rowOff>
    </xdr:from>
    <xdr:to>
      <xdr:col>18</xdr:col>
      <xdr:colOff>492125</xdr:colOff>
      <xdr:row>93</xdr:row>
      <xdr:rowOff>94825</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2763500" y="15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111352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4" y="157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a:extLst>
            <a:ext uri="{FF2B5EF4-FFF2-40B4-BE49-F238E27FC236}">
              <a16:creationId xmlns:a16="http://schemas.microsoft.com/office/drawing/2014/main" id="{00000000-0008-0000-0700-0000E7020000}"/>
            </a:ext>
          </a:extLst>
        </xdr:cNvPr>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258,898</a:t>
          </a:r>
          <a:r>
            <a:rPr kumimoji="1" lang="ja-JP" altLang="en-US" sz="1300">
              <a:latin typeface="ＭＳ Ｐゴシック"/>
            </a:rPr>
            <a:t>円となっている主な要因としては、総務費のうち</a:t>
          </a:r>
          <a:r>
            <a:rPr kumimoji="1" lang="ja-JP" altLang="en-US" sz="1300">
              <a:latin typeface="ＭＳ 明朝" panose="02020609040205080304" pitchFamily="17" charset="-128"/>
              <a:ea typeface="ＭＳ 明朝" panose="02020609040205080304" pitchFamily="17" charset="-128"/>
            </a:rPr>
            <a:t>ＩＴ整備</a:t>
          </a:r>
          <a:r>
            <a:rPr kumimoji="1" lang="ja-JP" altLang="en-US" sz="1300">
              <a:latin typeface="ＭＳ Ｐゴシック"/>
            </a:rPr>
            <a:t>事業に要した経費増が要因となっている。また商工費は、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133,450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円となっており、類似団体平均に比べ大きく増となっているが、主な要因としては、温泉施設リニューアル工事費に約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億円を観光施設特別会計へ繰出しが影響している。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年度は、税収増に伴い実質単年度収支は大きく増加し基金の積立てもすることができた。今後も適正な財政運営に努めるよう歳出を精査していく。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増収となり標準財政規模費も大幅な増加となり、引続き黒字運営をしているので健全な運営といえる。また、国民健康保険特別会計は年々増加傾向にあるが、下水道特別会計、簡易水道特別会計、観光施設特別会計は、償還金が順調に減少しているのも一つの要因となっている。今後も適正な財政運営に努めるよう歳出を精査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39" customWidth="1"/>
    <col min="12" max="12" width="2.26953125" style="139" customWidth="1"/>
    <col min="13" max="17" width="2.36328125" style="139" customWidth="1"/>
    <col min="18" max="119" width="2.08984375" style="139" customWidth="1"/>
    <col min="120" max="16384" width="0" style="139" hidden="1"/>
  </cols>
  <sheetData>
    <row r="1" spans="1:119" ht="33" customHeight="1" x14ac:dyDescent="0.2">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2">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5651299</v>
      </c>
      <c r="BO4" s="409"/>
      <c r="BP4" s="409"/>
      <c r="BQ4" s="409"/>
      <c r="BR4" s="409"/>
      <c r="BS4" s="409"/>
      <c r="BT4" s="409"/>
      <c r="BU4" s="410"/>
      <c r="BV4" s="408">
        <v>5261838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14.3</v>
      </c>
      <c r="CU4" s="586"/>
      <c r="CV4" s="586"/>
      <c r="CW4" s="586"/>
      <c r="CX4" s="586"/>
      <c r="CY4" s="586"/>
      <c r="CZ4" s="586"/>
      <c r="DA4" s="587"/>
      <c r="DB4" s="585">
        <v>6.6</v>
      </c>
      <c r="DC4" s="586"/>
      <c r="DD4" s="586"/>
      <c r="DE4" s="586"/>
      <c r="DF4" s="586"/>
      <c r="DG4" s="586"/>
      <c r="DH4" s="586"/>
      <c r="DI4" s="587"/>
      <c r="DJ4" s="137"/>
      <c r="DK4" s="137"/>
      <c r="DL4" s="137"/>
      <c r="DM4" s="137"/>
      <c r="DN4" s="137"/>
      <c r="DO4" s="137"/>
    </row>
    <row r="5" spans="1:119" ht="18.75" customHeight="1" x14ac:dyDescent="0.2">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5232220</v>
      </c>
      <c r="BO5" s="414"/>
      <c r="BP5" s="414"/>
      <c r="BQ5" s="414"/>
      <c r="BR5" s="414"/>
      <c r="BS5" s="414"/>
      <c r="BT5" s="414"/>
      <c r="BU5" s="415"/>
      <c r="BV5" s="413">
        <v>5002131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48.9</v>
      </c>
      <c r="CU5" s="384"/>
      <c r="CV5" s="384"/>
      <c r="CW5" s="384"/>
      <c r="CX5" s="384"/>
      <c r="CY5" s="384"/>
      <c r="CZ5" s="384"/>
      <c r="DA5" s="385"/>
      <c r="DB5" s="383">
        <v>75.8</v>
      </c>
      <c r="DC5" s="384"/>
      <c r="DD5" s="384"/>
      <c r="DE5" s="384"/>
      <c r="DF5" s="384"/>
      <c r="DG5" s="384"/>
      <c r="DH5" s="384"/>
      <c r="DI5" s="385"/>
      <c r="DJ5" s="137"/>
      <c r="DK5" s="137"/>
      <c r="DL5" s="137"/>
      <c r="DM5" s="137"/>
      <c r="DN5" s="137"/>
      <c r="DO5" s="137"/>
    </row>
    <row r="6" spans="1:119" ht="18.75" customHeight="1" x14ac:dyDescent="0.2">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419079</v>
      </c>
      <c r="BO6" s="414"/>
      <c r="BP6" s="414"/>
      <c r="BQ6" s="414"/>
      <c r="BR6" s="414"/>
      <c r="BS6" s="414"/>
      <c r="BT6" s="414"/>
      <c r="BU6" s="415"/>
      <c r="BV6" s="413">
        <v>259707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48.9</v>
      </c>
      <c r="CU6" s="560"/>
      <c r="CV6" s="560"/>
      <c r="CW6" s="560"/>
      <c r="CX6" s="560"/>
      <c r="CY6" s="560"/>
      <c r="CZ6" s="560"/>
      <c r="DA6" s="561"/>
      <c r="DB6" s="559">
        <v>75.8</v>
      </c>
      <c r="DC6" s="560"/>
      <c r="DD6" s="560"/>
      <c r="DE6" s="560"/>
      <c r="DF6" s="560"/>
      <c r="DG6" s="560"/>
      <c r="DH6" s="560"/>
      <c r="DI6" s="561"/>
      <c r="DJ6" s="137"/>
      <c r="DK6" s="137"/>
      <c r="DL6" s="137"/>
      <c r="DM6" s="137"/>
      <c r="DN6" s="137"/>
      <c r="DO6" s="137"/>
    </row>
    <row r="7" spans="1:119" ht="18.75" customHeight="1" x14ac:dyDescent="0.2">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77</v>
      </c>
      <c r="AV7" s="471"/>
      <c r="AW7" s="471"/>
      <c r="AX7" s="471"/>
      <c r="AY7" s="393" t="s">
        <v>89</v>
      </c>
      <c r="AZ7" s="394"/>
      <c r="BA7" s="394"/>
      <c r="BB7" s="394"/>
      <c r="BC7" s="394"/>
      <c r="BD7" s="394"/>
      <c r="BE7" s="394"/>
      <c r="BF7" s="394"/>
      <c r="BG7" s="394"/>
      <c r="BH7" s="394"/>
      <c r="BI7" s="394"/>
      <c r="BJ7" s="394"/>
      <c r="BK7" s="394"/>
      <c r="BL7" s="394"/>
      <c r="BM7" s="395"/>
      <c r="BN7" s="413">
        <v>27397</v>
      </c>
      <c r="BO7" s="414"/>
      <c r="BP7" s="414"/>
      <c r="BQ7" s="414"/>
      <c r="BR7" s="414"/>
      <c r="BS7" s="414"/>
      <c r="BT7" s="414"/>
      <c r="BU7" s="415"/>
      <c r="BV7" s="413">
        <v>44783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2731504</v>
      </c>
      <c r="CU7" s="414"/>
      <c r="CV7" s="414"/>
      <c r="CW7" s="414"/>
      <c r="CX7" s="414"/>
      <c r="CY7" s="414"/>
      <c r="CZ7" s="414"/>
      <c r="DA7" s="415"/>
      <c r="DB7" s="413">
        <v>3271909</v>
      </c>
      <c r="DC7" s="414"/>
      <c r="DD7" s="414"/>
      <c r="DE7" s="414"/>
      <c r="DF7" s="414"/>
      <c r="DG7" s="414"/>
      <c r="DH7" s="414"/>
      <c r="DI7" s="415"/>
      <c r="DJ7" s="137"/>
      <c r="DK7" s="137"/>
      <c r="DL7" s="137"/>
      <c r="DM7" s="137"/>
      <c r="DN7" s="137"/>
      <c r="DO7" s="137"/>
    </row>
    <row r="8" spans="1:119" ht="18.75" customHeight="1" thickBot="1" x14ac:dyDescent="0.25">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391682</v>
      </c>
      <c r="BO8" s="414"/>
      <c r="BP8" s="414"/>
      <c r="BQ8" s="414"/>
      <c r="BR8" s="414"/>
      <c r="BS8" s="414"/>
      <c r="BT8" s="414"/>
      <c r="BU8" s="415"/>
      <c r="BV8" s="413">
        <v>214924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1.55</v>
      </c>
      <c r="CU8" s="523"/>
      <c r="CV8" s="523"/>
      <c r="CW8" s="523"/>
      <c r="CX8" s="523"/>
      <c r="CY8" s="523"/>
      <c r="CZ8" s="523"/>
      <c r="DA8" s="524"/>
      <c r="DB8" s="522">
        <v>1.81</v>
      </c>
      <c r="DC8" s="523"/>
      <c r="DD8" s="523"/>
      <c r="DE8" s="523"/>
      <c r="DF8" s="523"/>
      <c r="DG8" s="523"/>
      <c r="DH8" s="523"/>
      <c r="DI8" s="524"/>
      <c r="DJ8" s="137"/>
      <c r="DK8" s="137"/>
      <c r="DL8" s="137"/>
      <c r="DM8" s="137"/>
      <c r="DN8" s="137"/>
      <c r="DO8" s="137"/>
    </row>
    <row r="9" spans="1:119" ht="18.75" customHeight="1" thickBot="1" x14ac:dyDescent="0.25">
      <c r="A9" s="138"/>
      <c r="B9" s="548" t="s">
        <v>94</v>
      </c>
      <c r="C9" s="549"/>
      <c r="D9" s="549"/>
      <c r="E9" s="549"/>
      <c r="F9" s="549"/>
      <c r="G9" s="549"/>
      <c r="H9" s="549"/>
      <c r="I9" s="549"/>
      <c r="J9" s="549"/>
      <c r="K9" s="476"/>
      <c r="L9" s="550" t="s">
        <v>95</v>
      </c>
      <c r="M9" s="551"/>
      <c r="N9" s="551"/>
      <c r="O9" s="551"/>
      <c r="P9" s="551"/>
      <c r="Q9" s="552"/>
      <c r="R9" s="553">
        <v>5208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176758</v>
      </c>
      <c r="BO9" s="414"/>
      <c r="BP9" s="414"/>
      <c r="BQ9" s="414"/>
      <c r="BR9" s="414"/>
      <c r="BS9" s="414"/>
      <c r="BT9" s="414"/>
      <c r="BU9" s="415"/>
      <c r="BV9" s="413">
        <v>-245128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3.2</v>
      </c>
      <c r="CU9" s="384"/>
      <c r="CV9" s="384"/>
      <c r="CW9" s="384"/>
      <c r="CX9" s="384"/>
      <c r="CY9" s="384"/>
      <c r="CZ9" s="384"/>
      <c r="DA9" s="385"/>
      <c r="DB9" s="383">
        <v>3.9</v>
      </c>
      <c r="DC9" s="384"/>
      <c r="DD9" s="384"/>
      <c r="DE9" s="384"/>
      <c r="DF9" s="384"/>
      <c r="DG9" s="384"/>
      <c r="DH9" s="384"/>
      <c r="DI9" s="385"/>
      <c r="DJ9" s="137"/>
      <c r="DK9" s="137"/>
      <c r="DL9" s="137"/>
      <c r="DM9" s="137"/>
      <c r="DN9" s="137"/>
      <c r="DO9" s="137"/>
    </row>
    <row r="10" spans="1:119" ht="18.75" customHeight="1" thickBot="1" x14ac:dyDescent="0.25">
      <c r="A10" s="138"/>
      <c r="B10" s="548"/>
      <c r="C10" s="549"/>
      <c r="D10" s="549"/>
      <c r="E10" s="549"/>
      <c r="F10" s="549"/>
      <c r="G10" s="549"/>
      <c r="H10" s="549"/>
      <c r="I10" s="549"/>
      <c r="J10" s="549"/>
      <c r="K10" s="476"/>
      <c r="L10" s="386" t="s">
        <v>100</v>
      </c>
      <c r="M10" s="387"/>
      <c r="N10" s="387"/>
      <c r="O10" s="387"/>
      <c r="P10" s="387"/>
      <c r="Q10" s="388"/>
      <c r="R10" s="389">
        <v>5324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590277</v>
      </c>
      <c r="BO10" s="414"/>
      <c r="BP10" s="414"/>
      <c r="BQ10" s="414"/>
      <c r="BR10" s="414"/>
      <c r="BS10" s="414"/>
      <c r="BT10" s="414"/>
      <c r="BU10" s="415"/>
      <c r="BV10" s="413">
        <v>1826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2">
      <c r="A12" s="138"/>
      <c r="B12" s="525" t="s">
        <v>110</v>
      </c>
      <c r="C12" s="526"/>
      <c r="D12" s="526"/>
      <c r="E12" s="526"/>
      <c r="F12" s="526"/>
      <c r="G12" s="526"/>
      <c r="H12" s="526"/>
      <c r="I12" s="526"/>
      <c r="J12" s="526"/>
      <c r="K12" s="527"/>
      <c r="L12" s="534" t="s">
        <v>111</v>
      </c>
      <c r="M12" s="535"/>
      <c r="N12" s="535"/>
      <c r="O12" s="535"/>
      <c r="P12" s="535"/>
      <c r="Q12" s="536"/>
      <c r="R12" s="537">
        <v>5852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463423</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2">
      <c r="A13" s="138"/>
      <c r="B13" s="528"/>
      <c r="C13" s="529"/>
      <c r="D13" s="529"/>
      <c r="E13" s="529"/>
      <c r="F13" s="529"/>
      <c r="G13" s="529"/>
      <c r="H13" s="529"/>
      <c r="I13" s="529"/>
      <c r="J13" s="529"/>
      <c r="K13" s="530"/>
      <c r="L13" s="148"/>
      <c r="M13" s="511" t="s">
        <v>119</v>
      </c>
      <c r="N13" s="512"/>
      <c r="O13" s="512"/>
      <c r="P13" s="512"/>
      <c r="Q13" s="513"/>
      <c r="R13" s="514">
        <v>5706</v>
      </c>
      <c r="S13" s="515"/>
      <c r="T13" s="515"/>
      <c r="U13" s="515"/>
      <c r="V13" s="516"/>
      <c r="W13" s="502" t="s">
        <v>120</v>
      </c>
      <c r="X13" s="426"/>
      <c r="Y13" s="426"/>
      <c r="Z13" s="426"/>
      <c r="AA13" s="426"/>
      <c r="AB13" s="427"/>
      <c r="AC13" s="389">
        <v>39</v>
      </c>
      <c r="AD13" s="390"/>
      <c r="AE13" s="390"/>
      <c r="AF13" s="390"/>
      <c r="AG13" s="391"/>
      <c r="AH13" s="389">
        <v>43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767035</v>
      </c>
      <c r="BO13" s="414"/>
      <c r="BP13" s="414"/>
      <c r="BQ13" s="414"/>
      <c r="BR13" s="414"/>
      <c r="BS13" s="414"/>
      <c r="BT13" s="414"/>
      <c r="BU13" s="415"/>
      <c r="BV13" s="413">
        <v>-706725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4.5</v>
      </c>
      <c r="DC13" s="384"/>
      <c r="DD13" s="384"/>
      <c r="DE13" s="384"/>
      <c r="DF13" s="384"/>
      <c r="DG13" s="384"/>
      <c r="DH13" s="384"/>
      <c r="DI13" s="385"/>
      <c r="DJ13" s="137"/>
      <c r="DK13" s="137"/>
      <c r="DL13" s="137"/>
      <c r="DM13" s="137"/>
      <c r="DN13" s="137"/>
      <c r="DO13" s="137"/>
    </row>
    <row r="14" spans="1:119" ht="18.75" customHeight="1" thickBot="1" x14ac:dyDescent="0.25">
      <c r="A14" s="138"/>
      <c r="B14" s="528"/>
      <c r="C14" s="529"/>
      <c r="D14" s="529"/>
      <c r="E14" s="529"/>
      <c r="F14" s="529"/>
      <c r="G14" s="529"/>
      <c r="H14" s="529"/>
      <c r="I14" s="529"/>
      <c r="J14" s="529"/>
      <c r="K14" s="530"/>
      <c r="L14" s="504" t="s">
        <v>124</v>
      </c>
      <c r="M14" s="543"/>
      <c r="N14" s="543"/>
      <c r="O14" s="543"/>
      <c r="P14" s="543"/>
      <c r="Q14" s="544"/>
      <c r="R14" s="514">
        <v>5875</v>
      </c>
      <c r="S14" s="515"/>
      <c r="T14" s="515"/>
      <c r="U14" s="515"/>
      <c r="V14" s="516"/>
      <c r="W14" s="517"/>
      <c r="X14" s="429"/>
      <c r="Y14" s="429"/>
      <c r="Z14" s="429"/>
      <c r="AA14" s="429"/>
      <c r="AB14" s="430"/>
      <c r="AC14" s="507">
        <v>1.4</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2">
      <c r="A15" s="138"/>
      <c r="B15" s="528"/>
      <c r="C15" s="529"/>
      <c r="D15" s="529"/>
      <c r="E15" s="529"/>
      <c r="F15" s="529"/>
      <c r="G15" s="529"/>
      <c r="H15" s="529"/>
      <c r="I15" s="529"/>
      <c r="J15" s="529"/>
      <c r="K15" s="530"/>
      <c r="L15" s="148"/>
      <c r="M15" s="511" t="s">
        <v>119</v>
      </c>
      <c r="N15" s="512"/>
      <c r="O15" s="512"/>
      <c r="P15" s="512"/>
      <c r="Q15" s="513"/>
      <c r="R15" s="514">
        <v>5743</v>
      </c>
      <c r="S15" s="515"/>
      <c r="T15" s="515"/>
      <c r="U15" s="515"/>
      <c r="V15" s="516"/>
      <c r="W15" s="502" t="s">
        <v>126</v>
      </c>
      <c r="X15" s="426"/>
      <c r="Y15" s="426"/>
      <c r="Z15" s="426"/>
      <c r="AA15" s="426"/>
      <c r="AB15" s="427"/>
      <c r="AC15" s="389">
        <v>550</v>
      </c>
      <c r="AD15" s="390"/>
      <c r="AE15" s="390"/>
      <c r="AF15" s="390"/>
      <c r="AG15" s="391"/>
      <c r="AH15" s="389">
        <v>567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2076602</v>
      </c>
      <c r="BO15" s="409"/>
      <c r="BP15" s="409"/>
      <c r="BQ15" s="409"/>
      <c r="BR15" s="409"/>
      <c r="BS15" s="409"/>
      <c r="BT15" s="409"/>
      <c r="BU15" s="410"/>
      <c r="BV15" s="408">
        <v>2475026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19.899999999999999</v>
      </c>
      <c r="AD16" s="508"/>
      <c r="AE16" s="508"/>
      <c r="AF16" s="508"/>
      <c r="AG16" s="509"/>
      <c r="AH16" s="507">
        <v>19.5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1841319</v>
      </c>
      <c r="BO16" s="414"/>
      <c r="BP16" s="414"/>
      <c r="BQ16" s="414"/>
      <c r="BR16" s="414"/>
      <c r="BS16" s="414"/>
      <c r="BT16" s="414"/>
      <c r="BU16" s="415"/>
      <c r="BV16" s="413">
        <v>1755562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5">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2168</v>
      </c>
      <c r="AD17" s="390"/>
      <c r="AE17" s="390"/>
      <c r="AF17" s="390"/>
      <c r="AG17" s="391"/>
      <c r="AH17" s="389">
        <v>2293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2731504</v>
      </c>
      <c r="BO17" s="414"/>
      <c r="BP17" s="414"/>
      <c r="BQ17" s="414"/>
      <c r="BR17" s="414"/>
      <c r="BS17" s="414"/>
      <c r="BT17" s="414"/>
      <c r="BU17" s="415"/>
      <c r="BV17" s="413">
        <v>3271909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5">
      <c r="A18" s="138"/>
      <c r="B18" s="475" t="s">
        <v>136</v>
      </c>
      <c r="C18" s="476"/>
      <c r="D18" s="476"/>
      <c r="E18" s="477"/>
      <c r="F18" s="477"/>
      <c r="G18" s="477"/>
      <c r="H18" s="477"/>
      <c r="I18" s="477"/>
      <c r="J18" s="477"/>
      <c r="K18" s="477"/>
      <c r="L18" s="478">
        <v>53.05</v>
      </c>
      <c r="M18" s="478"/>
      <c r="N18" s="478"/>
      <c r="O18" s="478"/>
      <c r="P18" s="478"/>
      <c r="Q18" s="478"/>
      <c r="R18" s="479"/>
      <c r="S18" s="479"/>
      <c r="T18" s="479"/>
      <c r="U18" s="479"/>
      <c r="V18" s="480"/>
      <c r="W18" s="494"/>
      <c r="X18" s="495"/>
      <c r="Y18" s="495"/>
      <c r="Z18" s="495"/>
      <c r="AA18" s="495"/>
      <c r="AB18" s="503"/>
      <c r="AC18" s="377">
        <v>78.599999999999994</v>
      </c>
      <c r="AD18" s="378"/>
      <c r="AE18" s="378"/>
      <c r="AF18" s="378"/>
      <c r="AG18" s="481"/>
      <c r="AH18" s="377">
        <v>78.8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2293001</v>
      </c>
      <c r="BO18" s="414"/>
      <c r="BP18" s="414"/>
      <c r="BQ18" s="414"/>
      <c r="BR18" s="414"/>
      <c r="BS18" s="414"/>
      <c r="BT18" s="414"/>
      <c r="BU18" s="415"/>
      <c r="BV18" s="413">
        <v>2394384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5">
      <c r="A19" s="138"/>
      <c r="B19" s="475" t="s">
        <v>138</v>
      </c>
      <c r="C19" s="476"/>
      <c r="D19" s="476"/>
      <c r="E19" s="477"/>
      <c r="F19" s="477"/>
      <c r="G19" s="477"/>
      <c r="H19" s="477"/>
      <c r="I19" s="477"/>
      <c r="J19" s="477"/>
      <c r="K19" s="477"/>
      <c r="L19" s="483">
        <v>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5140181</v>
      </c>
      <c r="BO19" s="414"/>
      <c r="BP19" s="414"/>
      <c r="BQ19" s="414"/>
      <c r="BR19" s="414"/>
      <c r="BS19" s="414"/>
      <c r="BT19" s="414"/>
      <c r="BU19" s="415"/>
      <c r="BV19" s="413">
        <v>4676799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5">
      <c r="A20" s="138"/>
      <c r="B20" s="475" t="s">
        <v>140</v>
      </c>
      <c r="C20" s="476"/>
      <c r="D20" s="476"/>
      <c r="E20" s="477"/>
      <c r="F20" s="477"/>
      <c r="G20" s="477"/>
      <c r="H20" s="477"/>
      <c r="I20" s="477"/>
      <c r="J20" s="477"/>
      <c r="K20" s="477"/>
      <c r="L20" s="483">
        <v>1855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2">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5">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2">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613211</v>
      </c>
      <c r="BO23" s="414"/>
      <c r="BP23" s="414"/>
      <c r="BQ23" s="414"/>
      <c r="BR23" s="414"/>
      <c r="BS23" s="414"/>
      <c r="BT23" s="414"/>
      <c r="BU23" s="415"/>
      <c r="BV23" s="413">
        <v>765454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5">
      <c r="A24" s="138"/>
      <c r="B24" s="445"/>
      <c r="C24" s="446"/>
      <c r="D24" s="447"/>
      <c r="E24" s="386" t="s">
        <v>149</v>
      </c>
      <c r="F24" s="387"/>
      <c r="G24" s="387"/>
      <c r="H24" s="387"/>
      <c r="I24" s="387"/>
      <c r="J24" s="387"/>
      <c r="K24" s="388"/>
      <c r="L24" s="389">
        <v>1</v>
      </c>
      <c r="M24" s="390"/>
      <c r="N24" s="390"/>
      <c r="O24" s="390"/>
      <c r="P24" s="391"/>
      <c r="Q24" s="389">
        <v>5600</v>
      </c>
      <c r="R24" s="390"/>
      <c r="S24" s="390"/>
      <c r="T24" s="390"/>
      <c r="U24" s="390"/>
      <c r="V24" s="391"/>
      <c r="W24" s="455"/>
      <c r="X24" s="446"/>
      <c r="Y24" s="447"/>
      <c r="Z24" s="386" t="s">
        <v>150</v>
      </c>
      <c r="AA24" s="387"/>
      <c r="AB24" s="387"/>
      <c r="AC24" s="387"/>
      <c r="AD24" s="387"/>
      <c r="AE24" s="387"/>
      <c r="AF24" s="387"/>
      <c r="AG24" s="388"/>
      <c r="AH24" s="389">
        <v>81</v>
      </c>
      <c r="AI24" s="390"/>
      <c r="AJ24" s="390"/>
      <c r="AK24" s="390"/>
      <c r="AL24" s="391"/>
      <c r="AM24" s="389">
        <v>250938</v>
      </c>
      <c r="AN24" s="390"/>
      <c r="AO24" s="390"/>
      <c r="AP24" s="390"/>
      <c r="AQ24" s="390"/>
      <c r="AR24" s="391"/>
      <c r="AS24" s="389">
        <v>3098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613211</v>
      </c>
      <c r="BO24" s="414"/>
      <c r="BP24" s="414"/>
      <c r="BQ24" s="414"/>
      <c r="BR24" s="414"/>
      <c r="BS24" s="414"/>
      <c r="BT24" s="414"/>
      <c r="BU24" s="415"/>
      <c r="BV24" s="413">
        <v>760634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2">
      <c r="A25" s="138"/>
      <c r="B25" s="445"/>
      <c r="C25" s="446"/>
      <c r="D25" s="447"/>
      <c r="E25" s="386" t="s">
        <v>152</v>
      </c>
      <c r="F25" s="387"/>
      <c r="G25" s="387"/>
      <c r="H25" s="387"/>
      <c r="I25" s="387"/>
      <c r="J25" s="387"/>
      <c r="K25" s="388"/>
      <c r="L25" s="389">
        <v>1</v>
      </c>
      <c r="M25" s="390"/>
      <c r="N25" s="390"/>
      <c r="O25" s="390"/>
      <c r="P25" s="391"/>
      <c r="Q25" s="389">
        <v>4900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2">
      <c r="A26" s="138"/>
      <c r="B26" s="445"/>
      <c r="C26" s="446"/>
      <c r="D26" s="447"/>
      <c r="E26" s="386" t="s">
        <v>155</v>
      </c>
      <c r="F26" s="387"/>
      <c r="G26" s="387"/>
      <c r="H26" s="387"/>
      <c r="I26" s="387"/>
      <c r="J26" s="387"/>
      <c r="K26" s="388"/>
      <c r="L26" s="389">
        <v>1</v>
      </c>
      <c r="M26" s="390"/>
      <c r="N26" s="390"/>
      <c r="O26" s="390"/>
      <c r="P26" s="391"/>
      <c r="Q26" s="389">
        <v>4600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16536</v>
      </c>
      <c r="AN26" s="390"/>
      <c r="AO26" s="390"/>
      <c r="AP26" s="390"/>
      <c r="AQ26" s="390"/>
      <c r="AR26" s="391"/>
      <c r="AS26" s="389">
        <v>2756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5">
      <c r="A27" s="138"/>
      <c r="B27" s="445"/>
      <c r="C27" s="446"/>
      <c r="D27" s="447"/>
      <c r="E27" s="386" t="s">
        <v>158</v>
      </c>
      <c r="F27" s="387"/>
      <c r="G27" s="387"/>
      <c r="H27" s="387"/>
      <c r="I27" s="387"/>
      <c r="J27" s="387"/>
      <c r="K27" s="388"/>
      <c r="L27" s="389">
        <v>1</v>
      </c>
      <c r="M27" s="390"/>
      <c r="N27" s="390"/>
      <c r="O27" s="390"/>
      <c r="P27" s="391"/>
      <c r="Q27" s="389">
        <v>2050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120117</v>
      </c>
      <c r="BO27" s="417"/>
      <c r="BP27" s="417"/>
      <c r="BQ27" s="417"/>
      <c r="BR27" s="417"/>
      <c r="BS27" s="417"/>
      <c r="BT27" s="417"/>
      <c r="BU27" s="418"/>
      <c r="BV27" s="416">
        <v>120087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2">
      <c r="A28" s="138"/>
      <c r="B28" s="445"/>
      <c r="C28" s="446"/>
      <c r="D28" s="447"/>
      <c r="E28" s="386" t="s">
        <v>161</v>
      </c>
      <c r="F28" s="387"/>
      <c r="G28" s="387"/>
      <c r="H28" s="387"/>
      <c r="I28" s="387"/>
      <c r="J28" s="387"/>
      <c r="K28" s="388"/>
      <c r="L28" s="389">
        <v>1</v>
      </c>
      <c r="M28" s="390"/>
      <c r="N28" s="390"/>
      <c r="O28" s="390"/>
      <c r="P28" s="391"/>
      <c r="Q28" s="389">
        <v>1750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3928684</v>
      </c>
      <c r="BO28" s="409"/>
      <c r="BP28" s="409"/>
      <c r="BQ28" s="409"/>
      <c r="BR28" s="409"/>
      <c r="BS28" s="409"/>
      <c r="BT28" s="409"/>
      <c r="BU28" s="410"/>
      <c r="BV28" s="408">
        <v>3338407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2">
      <c r="A29" s="138"/>
      <c r="B29" s="445"/>
      <c r="C29" s="446"/>
      <c r="D29" s="447"/>
      <c r="E29" s="386" t="s">
        <v>165</v>
      </c>
      <c r="F29" s="387"/>
      <c r="G29" s="387"/>
      <c r="H29" s="387"/>
      <c r="I29" s="387"/>
      <c r="J29" s="387"/>
      <c r="K29" s="388"/>
      <c r="L29" s="389">
        <v>10</v>
      </c>
      <c r="M29" s="390"/>
      <c r="N29" s="390"/>
      <c r="O29" s="390"/>
      <c r="P29" s="391"/>
      <c r="Q29" s="389">
        <v>1550</v>
      </c>
      <c r="R29" s="390"/>
      <c r="S29" s="390"/>
      <c r="T29" s="390"/>
      <c r="U29" s="390"/>
      <c r="V29" s="391"/>
      <c r="W29" s="456"/>
      <c r="X29" s="457"/>
      <c r="Y29" s="458"/>
      <c r="Z29" s="386" t="s">
        <v>166</v>
      </c>
      <c r="AA29" s="387"/>
      <c r="AB29" s="387"/>
      <c r="AC29" s="387"/>
      <c r="AD29" s="387"/>
      <c r="AE29" s="387"/>
      <c r="AF29" s="387"/>
      <c r="AG29" s="388"/>
      <c r="AH29" s="389">
        <v>81</v>
      </c>
      <c r="AI29" s="390"/>
      <c r="AJ29" s="390"/>
      <c r="AK29" s="390"/>
      <c r="AL29" s="391"/>
      <c r="AM29" s="389">
        <v>250938</v>
      </c>
      <c r="AN29" s="390"/>
      <c r="AO29" s="390"/>
      <c r="AP29" s="390"/>
      <c r="AQ29" s="390"/>
      <c r="AR29" s="391"/>
      <c r="AS29" s="389">
        <v>3098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78010</v>
      </c>
      <c r="BO29" s="414"/>
      <c r="BP29" s="414"/>
      <c r="BQ29" s="414"/>
      <c r="BR29" s="414"/>
      <c r="BS29" s="414"/>
      <c r="BT29" s="414"/>
      <c r="BU29" s="415"/>
      <c r="BV29" s="413">
        <v>77972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5">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795464</v>
      </c>
      <c r="BO30" s="417"/>
      <c r="BP30" s="417"/>
      <c r="BQ30" s="417"/>
      <c r="BR30" s="417"/>
      <c r="BS30" s="417"/>
      <c r="BT30" s="417"/>
      <c r="BU30" s="418"/>
      <c r="BV30" s="416">
        <v>585191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2">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富士五湖広域行政事務組合（一般会計）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株山中湖観光振興公社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2">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富士五湖広域行政事務組合（富士五湖ふるさと振興整備事業特別会計）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2">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観光施設特別会計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富士五湖広域行政事務組合（富士五湖聖苑特別会計）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2">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介護予防支援事業特別会計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富士吉田外二ヶ村恩賜県有財産保護組合（一般会計）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2">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山梨県後期高齢者医療広域連合（一般会計）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2">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山梨県後期高齢者医療広域連合（後期高齢者医療特別会計）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2">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山梨県市町村総合事務組合（一般会計）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2">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山梨県市町村総合事務組合（（行政手続きの電子化事業及び会館管理・研修事業特別会計）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2">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山梨県市町村総合事務組合（一般廃棄物最終処分場事業特別会計）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2">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山梨県市町村総合事務組合（交通災害共済事業特別会計）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187</v>
      </c>
    </row>
    <row r="50" spans="5:5" x14ac:dyDescent="0.2">
      <c r="E50" s="139" t="s">
        <v>188</v>
      </c>
    </row>
    <row r="51" spans="5:5" x14ac:dyDescent="0.2">
      <c r="E51" s="139" t="s">
        <v>189</v>
      </c>
    </row>
    <row r="52" spans="5:5" x14ac:dyDescent="0.2">
      <c r="E52" s="139" t="s">
        <v>190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horizontalDpi="4294967292" verticalDpi="4294967292"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2">
      <c r="A34" s="22"/>
      <c r="B34" s="31"/>
      <c r="C34" s="1181" t="s">
        <v>533</v>
      </c>
      <c r="D34" s="1181"/>
      <c r="E34" s="1182"/>
      <c r="F34" s="32">
        <v>7.11</v>
      </c>
      <c r="G34" s="33">
        <v>11.75</v>
      </c>
      <c r="H34" s="33">
        <v>9.2899999999999991</v>
      </c>
      <c r="I34" s="33">
        <v>6.56</v>
      </c>
      <c r="J34" s="34">
        <v>14.33</v>
      </c>
      <c r="K34" s="22"/>
      <c r="L34" s="22"/>
      <c r="M34" s="22"/>
      <c r="N34" s="22"/>
      <c r="O34" s="22"/>
      <c r="P34" s="22"/>
    </row>
    <row r="35" spans="1:16" ht="39" customHeight="1" x14ac:dyDescent="0.2">
      <c r="A35" s="22"/>
      <c r="B35" s="35"/>
      <c r="C35" s="1175" t="s">
        <v>534</v>
      </c>
      <c r="D35" s="1176"/>
      <c r="E35" s="1177"/>
      <c r="F35" s="36">
        <v>0.06</v>
      </c>
      <c r="G35" s="37">
        <v>0</v>
      </c>
      <c r="H35" s="37">
        <v>0.09</v>
      </c>
      <c r="I35" s="37">
        <v>0.33</v>
      </c>
      <c r="J35" s="38">
        <v>0.98</v>
      </c>
      <c r="K35" s="22"/>
      <c r="L35" s="22"/>
      <c r="M35" s="22"/>
      <c r="N35" s="22"/>
      <c r="O35" s="22"/>
      <c r="P35" s="22"/>
    </row>
    <row r="36" spans="1:16" ht="39" customHeight="1" x14ac:dyDescent="0.2">
      <c r="A36" s="22"/>
      <c r="B36" s="35"/>
      <c r="C36" s="1175" t="s">
        <v>535</v>
      </c>
      <c r="D36" s="1176"/>
      <c r="E36" s="1177"/>
      <c r="F36" s="36">
        <v>0.02</v>
      </c>
      <c r="G36" s="37">
        <v>0.13</v>
      </c>
      <c r="H36" s="37">
        <v>0</v>
      </c>
      <c r="I36" s="37">
        <v>0.14000000000000001</v>
      </c>
      <c r="J36" s="38">
        <v>0.46</v>
      </c>
      <c r="K36" s="22"/>
      <c r="L36" s="22"/>
      <c r="M36" s="22"/>
      <c r="N36" s="22"/>
      <c r="O36" s="22"/>
      <c r="P36" s="22"/>
    </row>
    <row r="37" spans="1:16" ht="39" customHeight="1" x14ac:dyDescent="0.2">
      <c r="A37" s="22"/>
      <c r="B37" s="35"/>
      <c r="C37" s="1175" t="s">
        <v>536</v>
      </c>
      <c r="D37" s="1176"/>
      <c r="E37" s="1177"/>
      <c r="F37" s="36">
        <v>0.12</v>
      </c>
      <c r="G37" s="37">
        <v>0.09</v>
      </c>
      <c r="H37" s="37">
        <v>0.08</v>
      </c>
      <c r="I37" s="37">
        <v>0.13</v>
      </c>
      <c r="J37" s="38">
        <v>0.18</v>
      </c>
      <c r="K37" s="22"/>
      <c r="L37" s="22"/>
      <c r="M37" s="22"/>
      <c r="N37" s="22"/>
      <c r="O37" s="22"/>
      <c r="P37" s="22"/>
    </row>
    <row r="38" spans="1:16" ht="39" customHeight="1" x14ac:dyDescent="0.2">
      <c r="A38" s="22"/>
      <c r="B38" s="35"/>
      <c r="C38" s="1175" t="s">
        <v>537</v>
      </c>
      <c r="D38" s="1176"/>
      <c r="E38" s="1177"/>
      <c r="F38" s="36">
        <v>7.0000000000000007E-2</v>
      </c>
      <c r="G38" s="37">
        <v>0.04</v>
      </c>
      <c r="H38" s="37">
        <v>0.06</v>
      </c>
      <c r="I38" s="37">
        <v>0.08</v>
      </c>
      <c r="J38" s="38">
        <v>0.1</v>
      </c>
      <c r="K38" s="22"/>
      <c r="L38" s="22"/>
      <c r="M38" s="22"/>
      <c r="N38" s="22"/>
      <c r="O38" s="22"/>
      <c r="P38" s="22"/>
    </row>
    <row r="39" spans="1:16" ht="39" customHeight="1" x14ac:dyDescent="0.2">
      <c r="A39" s="22"/>
      <c r="B39" s="35"/>
      <c r="C39" s="1175" t="s">
        <v>538</v>
      </c>
      <c r="D39" s="1176"/>
      <c r="E39" s="1177"/>
      <c r="F39" s="36">
        <v>0.05</v>
      </c>
      <c r="G39" s="37">
        <v>0.04</v>
      </c>
      <c r="H39" s="37">
        <v>0.04</v>
      </c>
      <c r="I39" s="37">
        <v>0.06</v>
      </c>
      <c r="J39" s="38">
        <v>0.08</v>
      </c>
      <c r="K39" s="22"/>
      <c r="L39" s="22"/>
      <c r="M39" s="22"/>
      <c r="N39" s="22"/>
      <c r="O39" s="22"/>
      <c r="P39" s="22"/>
    </row>
    <row r="40" spans="1:16" ht="39" customHeight="1" x14ac:dyDescent="0.2">
      <c r="A40" s="22"/>
      <c r="B40" s="35"/>
      <c r="C40" s="1175" t="s">
        <v>539</v>
      </c>
      <c r="D40" s="1176"/>
      <c r="E40" s="1177"/>
      <c r="F40" s="36">
        <v>0.02</v>
      </c>
      <c r="G40" s="37">
        <v>0</v>
      </c>
      <c r="H40" s="37">
        <v>0</v>
      </c>
      <c r="I40" s="37">
        <v>0</v>
      </c>
      <c r="J40" s="38">
        <v>0.01</v>
      </c>
      <c r="K40" s="22"/>
      <c r="L40" s="22"/>
      <c r="M40" s="22"/>
      <c r="N40" s="22"/>
      <c r="O40" s="22"/>
      <c r="P40" s="22"/>
    </row>
    <row r="41" spans="1:16" ht="39" customHeight="1" x14ac:dyDescent="0.2">
      <c r="A41" s="22"/>
      <c r="B41" s="35"/>
      <c r="C41" s="1175" t="s">
        <v>540</v>
      </c>
      <c r="D41" s="1176"/>
      <c r="E41" s="1177"/>
      <c r="F41" s="36">
        <v>0</v>
      </c>
      <c r="G41" s="37">
        <v>0</v>
      </c>
      <c r="H41" s="37">
        <v>0</v>
      </c>
      <c r="I41" s="37">
        <v>0</v>
      </c>
      <c r="J41" s="38">
        <v>0</v>
      </c>
      <c r="K41" s="22"/>
      <c r="L41" s="22"/>
      <c r="M41" s="22"/>
      <c r="N41" s="22"/>
      <c r="O41" s="22"/>
      <c r="P41" s="22"/>
    </row>
    <row r="42" spans="1:16" ht="39" customHeight="1" x14ac:dyDescent="0.2">
      <c r="A42" s="22"/>
      <c r="B42" s="39"/>
      <c r="C42" s="1175" t="s">
        <v>541</v>
      </c>
      <c r="D42" s="1176"/>
      <c r="E42" s="1177"/>
      <c r="F42" s="36" t="s">
        <v>486</v>
      </c>
      <c r="G42" s="37" t="s">
        <v>486</v>
      </c>
      <c r="H42" s="37" t="s">
        <v>486</v>
      </c>
      <c r="I42" s="37" t="s">
        <v>486</v>
      </c>
      <c r="J42" s="38" t="s">
        <v>486</v>
      </c>
      <c r="K42" s="22"/>
      <c r="L42" s="22"/>
      <c r="M42" s="22"/>
      <c r="N42" s="22"/>
      <c r="O42" s="22"/>
      <c r="P42" s="22"/>
    </row>
    <row r="43" spans="1:16" ht="39" customHeight="1" thickBot="1" x14ac:dyDescent="0.25">
      <c r="A43" s="22"/>
      <c r="B43" s="40"/>
      <c r="C43" s="1178" t="s">
        <v>542</v>
      </c>
      <c r="D43" s="1179"/>
      <c r="E43" s="1180"/>
      <c r="F43" s="41" t="s">
        <v>486</v>
      </c>
      <c r="G43" s="42" t="s">
        <v>486</v>
      </c>
      <c r="H43" s="42" t="s">
        <v>486</v>
      </c>
      <c r="I43" s="42" t="s">
        <v>486</v>
      </c>
      <c r="J43" s="43" t="s">
        <v>486</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2">
      <c r="A45" s="48"/>
      <c r="B45" s="1191" t="s">
        <v>10</v>
      </c>
      <c r="C45" s="1192"/>
      <c r="D45" s="58"/>
      <c r="E45" s="1197" t="s">
        <v>11</v>
      </c>
      <c r="F45" s="1197"/>
      <c r="G45" s="1197"/>
      <c r="H45" s="1197"/>
      <c r="I45" s="1197"/>
      <c r="J45" s="1198"/>
      <c r="K45" s="59">
        <v>291</v>
      </c>
      <c r="L45" s="60">
        <v>203</v>
      </c>
      <c r="M45" s="60">
        <v>191</v>
      </c>
      <c r="N45" s="60">
        <v>180</v>
      </c>
      <c r="O45" s="61">
        <v>164</v>
      </c>
      <c r="P45" s="48"/>
      <c r="Q45" s="48"/>
      <c r="R45" s="48"/>
      <c r="S45" s="48"/>
      <c r="T45" s="48"/>
      <c r="U45" s="48"/>
    </row>
    <row r="46" spans="1:21" ht="30.75" customHeight="1" x14ac:dyDescent="0.2">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2">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2">
      <c r="A48" s="48"/>
      <c r="B48" s="1193"/>
      <c r="C48" s="1194"/>
      <c r="D48" s="62"/>
      <c r="E48" s="1185" t="s">
        <v>14</v>
      </c>
      <c r="F48" s="1185"/>
      <c r="G48" s="1185"/>
      <c r="H48" s="1185"/>
      <c r="I48" s="1185"/>
      <c r="J48" s="1186"/>
      <c r="K48" s="63">
        <v>364</v>
      </c>
      <c r="L48" s="64">
        <v>377</v>
      </c>
      <c r="M48" s="64">
        <v>364</v>
      </c>
      <c r="N48" s="64">
        <v>362</v>
      </c>
      <c r="O48" s="65">
        <v>330</v>
      </c>
      <c r="P48" s="48"/>
      <c r="Q48" s="48"/>
      <c r="R48" s="48"/>
      <c r="S48" s="48"/>
      <c r="T48" s="48"/>
      <c r="U48" s="48"/>
    </row>
    <row r="49" spans="1:21" ht="30.75" customHeight="1" x14ac:dyDescent="0.2">
      <c r="A49" s="48"/>
      <c r="B49" s="1193"/>
      <c r="C49" s="1194"/>
      <c r="D49" s="62"/>
      <c r="E49" s="1185" t="s">
        <v>15</v>
      </c>
      <c r="F49" s="1185"/>
      <c r="G49" s="1185"/>
      <c r="H49" s="1185"/>
      <c r="I49" s="1185"/>
      <c r="J49" s="1186"/>
      <c r="K49" s="63">
        <v>8</v>
      </c>
      <c r="L49" s="64">
        <v>8</v>
      </c>
      <c r="M49" s="64">
        <v>7</v>
      </c>
      <c r="N49" s="64">
        <v>4</v>
      </c>
      <c r="O49" s="65">
        <v>4</v>
      </c>
      <c r="P49" s="48"/>
      <c r="Q49" s="48"/>
      <c r="R49" s="48"/>
      <c r="S49" s="48"/>
      <c r="T49" s="48"/>
      <c r="U49" s="48"/>
    </row>
    <row r="50" spans="1:21" ht="30.75" customHeight="1" x14ac:dyDescent="0.2">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2">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2">
      <c r="A52" s="48"/>
      <c r="B52" s="1183" t="s">
        <v>18</v>
      </c>
      <c r="C52" s="1184"/>
      <c r="D52" s="66"/>
      <c r="E52" s="1185" t="s">
        <v>19</v>
      </c>
      <c r="F52" s="1185"/>
      <c r="G52" s="1185"/>
      <c r="H52" s="1185"/>
      <c r="I52" s="1185"/>
      <c r="J52" s="1186"/>
      <c r="K52" s="63">
        <v>392</v>
      </c>
      <c r="L52" s="64">
        <v>395</v>
      </c>
      <c r="M52" s="64">
        <v>399</v>
      </c>
      <c r="N52" s="64">
        <v>398</v>
      </c>
      <c r="O52" s="65">
        <v>363</v>
      </c>
      <c r="P52" s="48"/>
      <c r="Q52" s="48"/>
      <c r="R52" s="48"/>
      <c r="S52" s="48"/>
      <c r="T52" s="48"/>
      <c r="U52" s="48"/>
    </row>
    <row r="53" spans="1:21" ht="30.75" customHeight="1" thickBot="1" x14ac:dyDescent="0.25">
      <c r="A53" s="48"/>
      <c r="B53" s="1187" t="s">
        <v>20</v>
      </c>
      <c r="C53" s="1188"/>
      <c r="D53" s="67"/>
      <c r="E53" s="1189" t="s">
        <v>21</v>
      </c>
      <c r="F53" s="1189"/>
      <c r="G53" s="1189"/>
      <c r="H53" s="1189"/>
      <c r="I53" s="1189"/>
      <c r="J53" s="1190"/>
      <c r="K53" s="68">
        <v>271</v>
      </c>
      <c r="L53" s="69">
        <v>193</v>
      </c>
      <c r="M53" s="69">
        <v>163</v>
      </c>
      <c r="N53" s="69">
        <v>148</v>
      </c>
      <c r="O53" s="70">
        <v>135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526</v>
      </c>
      <c r="J40" s="79" t="s">
        <v>527</v>
      </c>
      <c r="K40" s="79" t="s">
        <v>528</v>
      </c>
      <c r="L40" s="79" t="s">
        <v>529</v>
      </c>
      <c r="M40" s="80" t="s">
        <v>530</v>
      </c>
    </row>
    <row r="41" spans="2:13" ht="27.75" customHeight="1" x14ac:dyDescent="0.2">
      <c r="B41" s="1211" t="s">
        <v>23</v>
      </c>
      <c r="C41" s="1212"/>
      <c r="D41" s="81"/>
      <c r="E41" s="1213" t="s">
        <v>24</v>
      </c>
      <c r="F41" s="1213"/>
      <c r="G41" s="1213"/>
      <c r="H41" s="1214"/>
      <c r="I41" s="82">
        <v>1283</v>
      </c>
      <c r="J41" s="83">
        <v>1102</v>
      </c>
      <c r="K41" s="83">
        <v>931</v>
      </c>
      <c r="L41" s="83">
        <v>765</v>
      </c>
      <c r="M41" s="84">
        <v>613</v>
      </c>
    </row>
    <row r="42" spans="2:13" ht="27.75" customHeight="1" x14ac:dyDescent="0.2">
      <c r="B42" s="1201"/>
      <c r="C42" s="1202"/>
      <c r="D42" s="85"/>
      <c r="E42" s="1205" t="s">
        <v>25</v>
      </c>
      <c r="F42" s="1205"/>
      <c r="G42" s="1205"/>
      <c r="H42" s="1206"/>
      <c r="I42" s="86" t="s">
        <v>486</v>
      </c>
      <c r="J42" s="87" t="s">
        <v>486</v>
      </c>
      <c r="K42" s="87" t="s">
        <v>486</v>
      </c>
      <c r="L42" s="87" t="s">
        <v>486</v>
      </c>
      <c r="M42" s="88" t="s">
        <v>486</v>
      </c>
    </row>
    <row r="43" spans="2:13" ht="27.75" customHeight="1" x14ac:dyDescent="0.2">
      <c r="B43" s="1201"/>
      <c r="C43" s="1202"/>
      <c r="D43" s="85"/>
      <c r="E43" s="1205" t="s">
        <v>26</v>
      </c>
      <c r="F43" s="1205"/>
      <c r="G43" s="1205"/>
      <c r="H43" s="1206"/>
      <c r="I43" s="86">
        <v>3359</v>
      </c>
      <c r="J43" s="87">
        <v>3030</v>
      </c>
      <c r="K43" s="87">
        <v>2630</v>
      </c>
      <c r="L43" s="87">
        <v>2425</v>
      </c>
      <c r="M43" s="88">
        <v>2158</v>
      </c>
    </row>
    <row r="44" spans="2:13" ht="27.75" customHeight="1" x14ac:dyDescent="0.2">
      <c r="B44" s="1201"/>
      <c r="C44" s="1202"/>
      <c r="D44" s="85"/>
      <c r="E44" s="1205" t="s">
        <v>27</v>
      </c>
      <c r="F44" s="1205"/>
      <c r="G44" s="1205"/>
      <c r="H44" s="1206"/>
      <c r="I44" s="86">
        <v>18</v>
      </c>
      <c r="J44" s="87">
        <v>19</v>
      </c>
      <c r="K44" s="87">
        <v>38</v>
      </c>
      <c r="L44" s="87">
        <v>34</v>
      </c>
      <c r="M44" s="88">
        <v>34</v>
      </c>
    </row>
    <row r="45" spans="2:13" ht="27.75" customHeight="1" x14ac:dyDescent="0.2">
      <c r="B45" s="1201"/>
      <c r="C45" s="1202"/>
      <c r="D45" s="85"/>
      <c r="E45" s="1205" t="s">
        <v>28</v>
      </c>
      <c r="F45" s="1205"/>
      <c r="G45" s="1205"/>
      <c r="H45" s="1206"/>
      <c r="I45" s="86">
        <v>156</v>
      </c>
      <c r="J45" s="87">
        <v>153</v>
      </c>
      <c r="K45" s="87">
        <v>32</v>
      </c>
      <c r="L45" s="87" t="s">
        <v>486</v>
      </c>
      <c r="M45" s="88">
        <v>127</v>
      </c>
    </row>
    <row r="46" spans="2:13" ht="27.75" customHeight="1" x14ac:dyDescent="0.2">
      <c r="B46" s="1201"/>
      <c r="C46" s="1202"/>
      <c r="D46" s="85"/>
      <c r="E46" s="1205" t="s">
        <v>29</v>
      </c>
      <c r="F46" s="1205"/>
      <c r="G46" s="1205"/>
      <c r="H46" s="1206"/>
      <c r="I46" s="86" t="s">
        <v>486</v>
      </c>
      <c r="J46" s="87" t="s">
        <v>486</v>
      </c>
      <c r="K46" s="87" t="s">
        <v>486</v>
      </c>
      <c r="L46" s="87" t="s">
        <v>486</v>
      </c>
      <c r="M46" s="88" t="s">
        <v>486</v>
      </c>
    </row>
    <row r="47" spans="2:13" ht="27.75" customHeight="1" x14ac:dyDescent="0.2">
      <c r="B47" s="1201"/>
      <c r="C47" s="1202"/>
      <c r="D47" s="85"/>
      <c r="E47" s="1205" t="s">
        <v>30</v>
      </c>
      <c r="F47" s="1205"/>
      <c r="G47" s="1205"/>
      <c r="H47" s="1206"/>
      <c r="I47" s="86" t="s">
        <v>486</v>
      </c>
      <c r="J47" s="87" t="s">
        <v>486</v>
      </c>
      <c r="K47" s="87" t="s">
        <v>486</v>
      </c>
      <c r="L47" s="87" t="s">
        <v>486</v>
      </c>
      <c r="M47" s="88" t="s">
        <v>486</v>
      </c>
    </row>
    <row r="48" spans="2:13" ht="27.75" customHeight="1" x14ac:dyDescent="0.2">
      <c r="B48" s="1203"/>
      <c r="C48" s="1204"/>
      <c r="D48" s="85"/>
      <c r="E48" s="1205" t="s">
        <v>31</v>
      </c>
      <c r="F48" s="1205"/>
      <c r="G48" s="1205"/>
      <c r="H48" s="1206"/>
      <c r="I48" s="86" t="s">
        <v>486</v>
      </c>
      <c r="J48" s="87" t="s">
        <v>486</v>
      </c>
      <c r="K48" s="87" t="s">
        <v>486</v>
      </c>
      <c r="L48" s="87" t="s">
        <v>486</v>
      </c>
      <c r="M48" s="88" t="s">
        <v>486</v>
      </c>
    </row>
    <row r="49" spans="2:13" ht="27.75" customHeight="1" x14ac:dyDescent="0.2">
      <c r="B49" s="1199" t="s">
        <v>32</v>
      </c>
      <c r="C49" s="1200"/>
      <c r="D49" s="89"/>
      <c r="E49" s="1205" t="s">
        <v>33</v>
      </c>
      <c r="F49" s="1205"/>
      <c r="G49" s="1205"/>
      <c r="H49" s="1206"/>
      <c r="I49" s="86">
        <v>3823</v>
      </c>
      <c r="J49" s="87">
        <v>4491</v>
      </c>
      <c r="K49" s="87">
        <v>4430</v>
      </c>
      <c r="L49" s="87">
        <v>3958</v>
      </c>
      <c r="M49" s="88">
        <v>4799</v>
      </c>
    </row>
    <row r="50" spans="2:13" ht="27.75" customHeight="1" x14ac:dyDescent="0.2">
      <c r="B50" s="1201"/>
      <c r="C50" s="1202"/>
      <c r="D50" s="85"/>
      <c r="E50" s="1205" t="s">
        <v>34</v>
      </c>
      <c r="F50" s="1205"/>
      <c r="G50" s="1205"/>
      <c r="H50" s="1206"/>
      <c r="I50" s="86">
        <v>1</v>
      </c>
      <c r="J50" s="87">
        <v>0</v>
      </c>
      <c r="K50" s="87" t="s">
        <v>486</v>
      </c>
      <c r="L50" s="87" t="s">
        <v>486</v>
      </c>
      <c r="M50" s="88" t="s">
        <v>486</v>
      </c>
    </row>
    <row r="51" spans="2:13" ht="27.75" customHeight="1" x14ac:dyDescent="0.2">
      <c r="B51" s="1203"/>
      <c r="C51" s="1204"/>
      <c r="D51" s="85"/>
      <c r="E51" s="1205" t="s">
        <v>35</v>
      </c>
      <c r="F51" s="1205"/>
      <c r="G51" s="1205"/>
      <c r="H51" s="1206"/>
      <c r="I51" s="86">
        <v>3268</v>
      </c>
      <c r="J51" s="87">
        <v>3465</v>
      </c>
      <c r="K51" s="87">
        <v>3144</v>
      </c>
      <c r="L51" s="87">
        <v>2810</v>
      </c>
      <c r="M51" s="88">
        <v>2502</v>
      </c>
    </row>
    <row r="52" spans="2:13" ht="27.75" customHeight="1" thickBot="1" x14ac:dyDescent="0.25">
      <c r="B52" s="1207" t="s">
        <v>36</v>
      </c>
      <c r="C52" s="1208"/>
      <c r="D52" s="90"/>
      <c r="E52" s="1209" t="s">
        <v>37</v>
      </c>
      <c r="F52" s="1209"/>
      <c r="G52" s="1209"/>
      <c r="H52" s="1210"/>
      <c r="I52" s="91">
        <v>-2276</v>
      </c>
      <c r="J52" s="92">
        <v>-3653</v>
      </c>
      <c r="K52" s="92">
        <v>-3943</v>
      </c>
      <c r="L52" s="92">
        <v>-3543</v>
      </c>
      <c r="M52" s="93">
        <v>-4367</v>
      </c>
    </row>
    <row r="53" spans="2:13" ht="27.75" customHeight="1" x14ac:dyDescent="0.25">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6328125" style="243" customWidth="1"/>
    <col min="2" max="2" width="18.08984375" style="243" customWidth="1"/>
    <col min="3" max="3" width="22.6328125" style="243" customWidth="1"/>
    <col min="4" max="9" width="18.08984375" style="243" customWidth="1"/>
    <col min="10" max="10" width="22.7265625" style="243" customWidth="1"/>
    <col min="11" max="15" width="18.08984375" style="243" customWidth="1"/>
    <col min="16" max="16" width="6.08984375" style="250" customWidth="1"/>
    <col min="17" max="17" width="5.90625" style="248" customWidth="1"/>
    <col min="18" max="18" width="19.08984375" style="243" hidden="1"/>
    <col min="19" max="23" width="12.6328125" style="243" hidden="1"/>
    <col min="24" max="257" width="8.6328125" style="243" hidden="1"/>
    <col min="258" max="263" width="14.90625" style="243" hidden="1"/>
    <col min="264" max="265" width="15.90625" style="243" hidden="1"/>
    <col min="266" max="271" width="16.08984375" style="243" hidden="1"/>
    <col min="272" max="272" width="6.08984375" style="243" hidden="1"/>
    <col min="273" max="273" width="3" style="243" hidden="1"/>
    <col min="274" max="513" width="8.6328125" style="243" hidden="1"/>
    <col min="514" max="519" width="14.90625" style="243" hidden="1"/>
    <col min="520" max="521" width="15.90625" style="243" hidden="1"/>
    <col min="522" max="527" width="16.08984375" style="243" hidden="1"/>
    <col min="528" max="528" width="6.08984375" style="243" hidden="1"/>
    <col min="529" max="529" width="3" style="243" hidden="1"/>
    <col min="530" max="769" width="8.6328125" style="243" hidden="1"/>
    <col min="770" max="775" width="14.90625" style="243" hidden="1"/>
    <col min="776" max="777" width="15.90625" style="243" hidden="1"/>
    <col min="778" max="783" width="16.08984375" style="243" hidden="1"/>
    <col min="784" max="784" width="6.08984375" style="243" hidden="1"/>
    <col min="785" max="785" width="3" style="243" hidden="1"/>
    <col min="786" max="1025" width="8.6328125" style="243" hidden="1"/>
    <col min="1026" max="1031" width="14.90625" style="243" hidden="1"/>
    <col min="1032" max="1033" width="15.90625" style="243" hidden="1"/>
    <col min="1034" max="1039" width="16.08984375" style="243" hidden="1"/>
    <col min="1040" max="1040" width="6.08984375" style="243" hidden="1"/>
    <col min="1041" max="1041" width="3" style="243" hidden="1"/>
    <col min="1042" max="1281" width="8.6328125" style="243" hidden="1"/>
    <col min="1282" max="1287" width="14.90625" style="243" hidden="1"/>
    <col min="1288" max="1289" width="15.90625" style="243" hidden="1"/>
    <col min="1290" max="1295" width="16.08984375" style="243" hidden="1"/>
    <col min="1296" max="1296" width="6.08984375" style="243" hidden="1"/>
    <col min="1297" max="1297" width="3" style="243" hidden="1"/>
    <col min="1298" max="1537" width="8.6328125" style="243" hidden="1"/>
    <col min="1538" max="1543" width="14.90625" style="243" hidden="1"/>
    <col min="1544" max="1545" width="15.90625" style="243" hidden="1"/>
    <col min="1546" max="1551" width="16.08984375" style="243" hidden="1"/>
    <col min="1552" max="1552" width="6.08984375" style="243" hidden="1"/>
    <col min="1553" max="1553" width="3" style="243" hidden="1"/>
    <col min="1554" max="1793" width="8.6328125" style="243" hidden="1"/>
    <col min="1794" max="1799" width="14.90625" style="243" hidden="1"/>
    <col min="1800" max="1801" width="15.90625" style="243" hidden="1"/>
    <col min="1802" max="1807" width="16.08984375" style="243" hidden="1"/>
    <col min="1808" max="1808" width="6.08984375" style="243" hidden="1"/>
    <col min="1809" max="1809" width="3" style="243" hidden="1"/>
    <col min="1810" max="2049" width="8.6328125" style="243" hidden="1"/>
    <col min="2050" max="2055" width="14.90625" style="243" hidden="1"/>
    <col min="2056" max="2057" width="15.90625" style="243" hidden="1"/>
    <col min="2058" max="2063" width="16.08984375" style="243" hidden="1"/>
    <col min="2064" max="2064" width="6.08984375" style="243" hidden="1"/>
    <col min="2065" max="2065" width="3" style="243" hidden="1"/>
    <col min="2066" max="2305" width="8.6328125" style="243" hidden="1"/>
    <col min="2306" max="2311" width="14.90625" style="243" hidden="1"/>
    <col min="2312" max="2313" width="15.90625" style="243" hidden="1"/>
    <col min="2314" max="2319" width="16.08984375" style="243" hidden="1"/>
    <col min="2320" max="2320" width="6.08984375" style="243" hidden="1"/>
    <col min="2321" max="2321" width="3" style="243" hidden="1"/>
    <col min="2322" max="2561" width="8.6328125" style="243" hidden="1"/>
    <col min="2562" max="2567" width="14.90625" style="243" hidden="1"/>
    <col min="2568" max="2569" width="15.90625" style="243" hidden="1"/>
    <col min="2570" max="2575" width="16.08984375" style="243" hidden="1"/>
    <col min="2576" max="2576" width="6.08984375" style="243" hidden="1"/>
    <col min="2577" max="2577" width="3" style="243" hidden="1"/>
    <col min="2578" max="2817" width="8.6328125" style="243" hidden="1"/>
    <col min="2818" max="2823" width="14.90625" style="243" hidden="1"/>
    <col min="2824" max="2825" width="15.90625" style="243" hidden="1"/>
    <col min="2826" max="2831" width="16.08984375" style="243" hidden="1"/>
    <col min="2832" max="2832" width="6.08984375" style="243" hidden="1"/>
    <col min="2833" max="2833" width="3" style="243" hidden="1"/>
    <col min="2834" max="3073" width="8.6328125" style="243" hidden="1"/>
    <col min="3074" max="3079" width="14.90625" style="243" hidden="1"/>
    <col min="3080" max="3081" width="15.90625" style="243" hidden="1"/>
    <col min="3082" max="3087" width="16.08984375" style="243" hidden="1"/>
    <col min="3088" max="3088" width="6.08984375" style="243" hidden="1"/>
    <col min="3089" max="3089" width="3" style="243" hidden="1"/>
    <col min="3090" max="3329" width="8.6328125" style="243" hidden="1"/>
    <col min="3330" max="3335" width="14.90625" style="243" hidden="1"/>
    <col min="3336" max="3337" width="15.90625" style="243" hidden="1"/>
    <col min="3338" max="3343" width="16.08984375" style="243" hidden="1"/>
    <col min="3344" max="3344" width="6.08984375" style="243" hidden="1"/>
    <col min="3345" max="3345" width="3" style="243" hidden="1"/>
    <col min="3346" max="3585" width="8.6328125" style="243" hidden="1"/>
    <col min="3586" max="3591" width="14.90625" style="243" hidden="1"/>
    <col min="3592" max="3593" width="15.90625" style="243" hidden="1"/>
    <col min="3594" max="3599" width="16.08984375" style="243" hidden="1"/>
    <col min="3600" max="3600" width="6.08984375" style="243" hidden="1"/>
    <col min="3601" max="3601" width="3" style="243" hidden="1"/>
    <col min="3602" max="3841" width="8.6328125" style="243" hidden="1"/>
    <col min="3842" max="3847" width="14.90625" style="243" hidden="1"/>
    <col min="3848" max="3849" width="15.90625" style="243" hidden="1"/>
    <col min="3850" max="3855" width="16.08984375" style="243" hidden="1"/>
    <col min="3856" max="3856" width="6.08984375" style="243" hidden="1"/>
    <col min="3857" max="3857" width="3" style="243" hidden="1"/>
    <col min="3858" max="4097" width="8.6328125" style="243" hidden="1"/>
    <col min="4098" max="4103" width="14.90625" style="243" hidden="1"/>
    <col min="4104" max="4105" width="15.90625" style="243" hidden="1"/>
    <col min="4106" max="4111" width="16.08984375" style="243" hidden="1"/>
    <col min="4112" max="4112" width="6.08984375" style="243" hidden="1"/>
    <col min="4113" max="4113" width="3" style="243" hidden="1"/>
    <col min="4114" max="4353" width="8.6328125" style="243" hidden="1"/>
    <col min="4354" max="4359" width="14.90625" style="243" hidden="1"/>
    <col min="4360" max="4361" width="15.90625" style="243" hidden="1"/>
    <col min="4362" max="4367" width="16.08984375" style="243" hidden="1"/>
    <col min="4368" max="4368" width="6.08984375" style="243" hidden="1"/>
    <col min="4369" max="4369" width="3" style="243" hidden="1"/>
    <col min="4370" max="4609" width="8.6328125" style="243" hidden="1"/>
    <col min="4610" max="4615" width="14.90625" style="243" hidden="1"/>
    <col min="4616" max="4617" width="15.90625" style="243" hidden="1"/>
    <col min="4618" max="4623" width="16.08984375" style="243" hidden="1"/>
    <col min="4624" max="4624" width="6.08984375" style="243" hidden="1"/>
    <col min="4625" max="4625" width="3" style="243" hidden="1"/>
    <col min="4626" max="4865" width="8.6328125" style="243" hidden="1"/>
    <col min="4866" max="4871" width="14.90625" style="243" hidden="1"/>
    <col min="4872" max="4873" width="15.90625" style="243" hidden="1"/>
    <col min="4874" max="4879" width="16.08984375" style="243" hidden="1"/>
    <col min="4880" max="4880" width="6.08984375" style="243" hidden="1"/>
    <col min="4881" max="4881" width="3" style="243" hidden="1"/>
    <col min="4882" max="5121" width="8.6328125" style="243" hidden="1"/>
    <col min="5122" max="5127" width="14.90625" style="243" hidden="1"/>
    <col min="5128" max="5129" width="15.90625" style="243" hidden="1"/>
    <col min="5130" max="5135" width="16.08984375" style="243" hidden="1"/>
    <col min="5136" max="5136" width="6.08984375" style="243" hidden="1"/>
    <col min="5137" max="5137" width="3" style="243" hidden="1"/>
    <col min="5138" max="5377" width="8.6328125" style="243" hidden="1"/>
    <col min="5378" max="5383" width="14.90625" style="243" hidden="1"/>
    <col min="5384" max="5385" width="15.90625" style="243" hidden="1"/>
    <col min="5386" max="5391" width="16.08984375" style="243" hidden="1"/>
    <col min="5392" max="5392" width="6.08984375" style="243" hidden="1"/>
    <col min="5393" max="5393" width="3" style="243" hidden="1"/>
    <col min="5394" max="5633" width="8.6328125" style="243" hidden="1"/>
    <col min="5634" max="5639" width="14.90625" style="243" hidden="1"/>
    <col min="5640" max="5641" width="15.90625" style="243" hidden="1"/>
    <col min="5642" max="5647" width="16.08984375" style="243" hidden="1"/>
    <col min="5648" max="5648" width="6.08984375" style="243" hidden="1"/>
    <col min="5649" max="5649" width="3" style="243" hidden="1"/>
    <col min="5650" max="5889" width="8.6328125" style="243" hidden="1"/>
    <col min="5890" max="5895" width="14.90625" style="243" hidden="1"/>
    <col min="5896" max="5897" width="15.90625" style="243" hidden="1"/>
    <col min="5898" max="5903" width="16.08984375" style="243" hidden="1"/>
    <col min="5904" max="5904" width="6.08984375" style="243" hidden="1"/>
    <col min="5905" max="5905" width="3" style="243" hidden="1"/>
    <col min="5906" max="6145" width="8.6328125" style="243" hidden="1"/>
    <col min="6146" max="6151" width="14.90625" style="243" hidden="1"/>
    <col min="6152" max="6153" width="15.90625" style="243" hidden="1"/>
    <col min="6154" max="6159" width="16.08984375" style="243" hidden="1"/>
    <col min="6160" max="6160" width="6.08984375" style="243" hidden="1"/>
    <col min="6161" max="6161" width="3" style="243" hidden="1"/>
    <col min="6162" max="6401" width="8.6328125" style="243" hidden="1"/>
    <col min="6402" max="6407" width="14.90625" style="243" hidden="1"/>
    <col min="6408" max="6409" width="15.90625" style="243" hidden="1"/>
    <col min="6410" max="6415" width="16.08984375" style="243" hidden="1"/>
    <col min="6416" max="6416" width="6.08984375" style="243" hidden="1"/>
    <col min="6417" max="6417" width="3" style="243" hidden="1"/>
    <col min="6418" max="6657" width="8.6328125" style="243" hidden="1"/>
    <col min="6658" max="6663" width="14.90625" style="243" hidden="1"/>
    <col min="6664" max="6665" width="15.90625" style="243" hidden="1"/>
    <col min="6666" max="6671" width="16.08984375" style="243" hidden="1"/>
    <col min="6672" max="6672" width="6.08984375" style="243" hidden="1"/>
    <col min="6673" max="6673" width="3" style="243" hidden="1"/>
    <col min="6674" max="6913" width="8.6328125" style="243" hidden="1"/>
    <col min="6914" max="6919" width="14.90625" style="243" hidden="1"/>
    <col min="6920" max="6921" width="15.90625" style="243" hidden="1"/>
    <col min="6922" max="6927" width="16.08984375" style="243" hidden="1"/>
    <col min="6928" max="6928" width="6.08984375" style="243" hidden="1"/>
    <col min="6929" max="6929" width="3" style="243" hidden="1"/>
    <col min="6930" max="7169" width="8.6328125" style="243" hidden="1"/>
    <col min="7170" max="7175" width="14.90625" style="243" hidden="1"/>
    <col min="7176" max="7177" width="15.90625" style="243" hidden="1"/>
    <col min="7178" max="7183" width="16.08984375" style="243" hidden="1"/>
    <col min="7184" max="7184" width="6.08984375" style="243" hidden="1"/>
    <col min="7185" max="7185" width="3" style="243" hidden="1"/>
    <col min="7186" max="7425" width="8.6328125" style="243" hidden="1"/>
    <col min="7426" max="7431" width="14.90625" style="243" hidden="1"/>
    <col min="7432" max="7433" width="15.90625" style="243" hidden="1"/>
    <col min="7434" max="7439" width="16.08984375" style="243" hidden="1"/>
    <col min="7440" max="7440" width="6.08984375" style="243" hidden="1"/>
    <col min="7441" max="7441" width="3" style="243" hidden="1"/>
    <col min="7442" max="7681" width="8.6328125" style="243" hidden="1"/>
    <col min="7682" max="7687" width="14.90625" style="243" hidden="1"/>
    <col min="7688" max="7689" width="15.90625" style="243" hidden="1"/>
    <col min="7690" max="7695" width="16.08984375" style="243" hidden="1"/>
    <col min="7696" max="7696" width="6.08984375" style="243" hidden="1"/>
    <col min="7697" max="7697" width="3" style="243" hidden="1"/>
    <col min="7698" max="7937" width="8.6328125" style="243" hidden="1"/>
    <col min="7938" max="7943" width="14.90625" style="243" hidden="1"/>
    <col min="7944" max="7945" width="15.90625" style="243" hidden="1"/>
    <col min="7946" max="7951" width="16.08984375" style="243" hidden="1"/>
    <col min="7952" max="7952" width="6.08984375" style="243" hidden="1"/>
    <col min="7953" max="7953" width="3" style="243" hidden="1"/>
    <col min="7954" max="8193" width="8.6328125" style="243" hidden="1"/>
    <col min="8194" max="8199" width="14.90625" style="243" hidden="1"/>
    <col min="8200" max="8201" width="15.90625" style="243" hidden="1"/>
    <col min="8202" max="8207" width="16.08984375" style="243" hidden="1"/>
    <col min="8208" max="8208" width="6.08984375" style="243" hidden="1"/>
    <col min="8209" max="8209" width="3" style="243" hidden="1"/>
    <col min="8210" max="8449" width="8.6328125" style="243" hidden="1"/>
    <col min="8450" max="8455" width="14.90625" style="243" hidden="1"/>
    <col min="8456" max="8457" width="15.90625" style="243" hidden="1"/>
    <col min="8458" max="8463" width="16.08984375" style="243" hidden="1"/>
    <col min="8464" max="8464" width="6.08984375" style="243" hidden="1"/>
    <col min="8465" max="8465" width="3" style="243" hidden="1"/>
    <col min="8466" max="8705" width="8.6328125" style="243" hidden="1"/>
    <col min="8706" max="8711" width="14.90625" style="243" hidden="1"/>
    <col min="8712" max="8713" width="15.90625" style="243" hidden="1"/>
    <col min="8714" max="8719" width="16.08984375" style="243" hidden="1"/>
    <col min="8720" max="8720" width="6.08984375" style="243" hidden="1"/>
    <col min="8721" max="8721" width="3" style="243" hidden="1"/>
    <col min="8722" max="8961" width="8.6328125" style="243" hidden="1"/>
    <col min="8962" max="8967" width="14.90625" style="243" hidden="1"/>
    <col min="8968" max="8969" width="15.90625" style="243" hidden="1"/>
    <col min="8970" max="8975" width="16.08984375" style="243" hidden="1"/>
    <col min="8976" max="8976" width="6.08984375" style="243" hidden="1"/>
    <col min="8977" max="8977" width="3" style="243" hidden="1"/>
    <col min="8978" max="9217" width="8.6328125" style="243" hidden="1"/>
    <col min="9218" max="9223" width="14.90625" style="243" hidden="1"/>
    <col min="9224" max="9225" width="15.90625" style="243" hidden="1"/>
    <col min="9226" max="9231" width="16.08984375" style="243" hidden="1"/>
    <col min="9232" max="9232" width="6.08984375" style="243" hidden="1"/>
    <col min="9233" max="9233" width="3" style="243" hidden="1"/>
    <col min="9234" max="9473" width="8.6328125" style="243" hidden="1"/>
    <col min="9474" max="9479" width="14.90625" style="243" hidden="1"/>
    <col min="9480" max="9481" width="15.90625" style="243" hidden="1"/>
    <col min="9482" max="9487" width="16.08984375" style="243" hidden="1"/>
    <col min="9488" max="9488" width="6.08984375" style="243" hidden="1"/>
    <col min="9489" max="9489" width="3" style="243" hidden="1"/>
    <col min="9490" max="9729" width="8.6328125" style="243" hidden="1"/>
    <col min="9730" max="9735" width="14.90625" style="243" hidden="1"/>
    <col min="9736" max="9737" width="15.90625" style="243" hidden="1"/>
    <col min="9738" max="9743" width="16.08984375" style="243" hidden="1"/>
    <col min="9744" max="9744" width="6.08984375" style="243" hidden="1"/>
    <col min="9745" max="9745" width="3" style="243" hidden="1"/>
    <col min="9746" max="9985" width="8.6328125" style="243" hidden="1"/>
    <col min="9986" max="9991" width="14.90625" style="243" hidden="1"/>
    <col min="9992" max="9993" width="15.90625" style="243" hidden="1"/>
    <col min="9994" max="9999" width="16.08984375" style="243" hidden="1"/>
    <col min="10000" max="10000" width="6.08984375" style="243" hidden="1"/>
    <col min="10001" max="10001" width="3" style="243" hidden="1"/>
    <col min="10002" max="10241" width="8.6328125" style="243" hidden="1"/>
    <col min="10242" max="10247" width="14.90625" style="243" hidden="1"/>
    <col min="10248" max="10249" width="15.90625" style="243" hidden="1"/>
    <col min="10250" max="10255" width="16.08984375" style="243" hidden="1"/>
    <col min="10256" max="10256" width="6.08984375" style="243" hidden="1"/>
    <col min="10257" max="10257" width="3" style="243" hidden="1"/>
    <col min="10258" max="10497" width="8.6328125" style="243" hidden="1"/>
    <col min="10498" max="10503" width="14.90625" style="243" hidden="1"/>
    <col min="10504" max="10505" width="15.90625" style="243" hidden="1"/>
    <col min="10506" max="10511" width="16.08984375" style="243" hidden="1"/>
    <col min="10512" max="10512" width="6.08984375" style="243" hidden="1"/>
    <col min="10513" max="10513" width="3" style="243" hidden="1"/>
    <col min="10514" max="10753" width="8.6328125" style="243" hidden="1"/>
    <col min="10754" max="10759" width="14.90625" style="243" hidden="1"/>
    <col min="10760" max="10761" width="15.90625" style="243" hidden="1"/>
    <col min="10762" max="10767" width="16.08984375" style="243" hidden="1"/>
    <col min="10768" max="10768" width="6.08984375" style="243" hidden="1"/>
    <col min="10769" max="10769" width="3" style="243" hidden="1"/>
    <col min="10770" max="11009" width="8.6328125" style="243" hidden="1"/>
    <col min="11010" max="11015" width="14.90625" style="243" hidden="1"/>
    <col min="11016" max="11017" width="15.90625" style="243" hidden="1"/>
    <col min="11018" max="11023" width="16.08984375" style="243" hidden="1"/>
    <col min="11024" max="11024" width="6.08984375" style="243" hidden="1"/>
    <col min="11025" max="11025" width="3" style="243" hidden="1"/>
    <col min="11026" max="11265" width="8.6328125" style="243" hidden="1"/>
    <col min="11266" max="11271" width="14.90625" style="243" hidden="1"/>
    <col min="11272" max="11273" width="15.90625" style="243" hidden="1"/>
    <col min="11274" max="11279" width="16.08984375" style="243" hidden="1"/>
    <col min="11280" max="11280" width="6.08984375" style="243" hidden="1"/>
    <col min="11281" max="11281" width="3" style="243" hidden="1"/>
    <col min="11282" max="11521" width="8.6328125" style="243" hidden="1"/>
    <col min="11522" max="11527" width="14.90625" style="243" hidden="1"/>
    <col min="11528" max="11529" width="15.90625" style="243" hidden="1"/>
    <col min="11530" max="11535" width="16.08984375" style="243" hidden="1"/>
    <col min="11536" max="11536" width="6.08984375" style="243" hidden="1"/>
    <col min="11537" max="11537" width="3" style="243" hidden="1"/>
    <col min="11538" max="11777" width="8.6328125" style="243" hidden="1"/>
    <col min="11778" max="11783" width="14.90625" style="243" hidden="1"/>
    <col min="11784" max="11785" width="15.90625" style="243" hidden="1"/>
    <col min="11786" max="11791" width="16.08984375" style="243" hidden="1"/>
    <col min="11792" max="11792" width="6.08984375" style="243" hidden="1"/>
    <col min="11793" max="11793" width="3" style="243" hidden="1"/>
    <col min="11794" max="12033" width="8.6328125" style="243" hidden="1"/>
    <col min="12034" max="12039" width="14.90625" style="243" hidden="1"/>
    <col min="12040" max="12041" width="15.90625" style="243" hidden="1"/>
    <col min="12042" max="12047" width="16.08984375" style="243" hidden="1"/>
    <col min="12048" max="12048" width="6.08984375" style="243" hidden="1"/>
    <col min="12049" max="12049" width="3" style="243" hidden="1"/>
    <col min="12050" max="12289" width="8.6328125" style="243" hidden="1"/>
    <col min="12290" max="12295" width="14.90625" style="243" hidden="1"/>
    <col min="12296" max="12297" width="15.90625" style="243" hidden="1"/>
    <col min="12298" max="12303" width="16.08984375" style="243" hidden="1"/>
    <col min="12304" max="12304" width="6.08984375" style="243" hidden="1"/>
    <col min="12305" max="12305" width="3" style="243" hidden="1"/>
    <col min="12306" max="12545" width="8.6328125" style="243" hidden="1"/>
    <col min="12546" max="12551" width="14.90625" style="243" hidden="1"/>
    <col min="12552" max="12553" width="15.90625" style="243" hidden="1"/>
    <col min="12554" max="12559" width="16.08984375" style="243" hidden="1"/>
    <col min="12560" max="12560" width="6.08984375" style="243" hidden="1"/>
    <col min="12561" max="12561" width="3" style="243" hidden="1"/>
    <col min="12562" max="12801" width="8.6328125" style="243" hidden="1"/>
    <col min="12802" max="12807" width="14.90625" style="243" hidden="1"/>
    <col min="12808" max="12809" width="15.90625" style="243" hidden="1"/>
    <col min="12810" max="12815" width="16.08984375" style="243" hidden="1"/>
    <col min="12816" max="12816" width="6.08984375" style="243" hidden="1"/>
    <col min="12817" max="12817" width="3" style="243" hidden="1"/>
    <col min="12818" max="13057" width="8.6328125" style="243" hidden="1"/>
    <col min="13058" max="13063" width="14.90625" style="243" hidden="1"/>
    <col min="13064" max="13065" width="15.90625" style="243" hidden="1"/>
    <col min="13066" max="13071" width="16.08984375" style="243" hidden="1"/>
    <col min="13072" max="13072" width="6.08984375" style="243" hidden="1"/>
    <col min="13073" max="13073" width="3" style="243" hidden="1"/>
    <col min="13074" max="13313" width="8.6328125" style="243" hidden="1"/>
    <col min="13314" max="13319" width="14.90625" style="243" hidden="1"/>
    <col min="13320" max="13321" width="15.90625" style="243" hidden="1"/>
    <col min="13322" max="13327" width="16.08984375" style="243" hidden="1"/>
    <col min="13328" max="13328" width="6.08984375" style="243" hidden="1"/>
    <col min="13329" max="13329" width="3" style="243" hidden="1"/>
    <col min="13330" max="13569" width="8.6328125" style="243" hidden="1"/>
    <col min="13570" max="13575" width="14.90625" style="243" hidden="1"/>
    <col min="13576" max="13577" width="15.90625" style="243" hidden="1"/>
    <col min="13578" max="13583" width="16.08984375" style="243" hidden="1"/>
    <col min="13584" max="13584" width="6.08984375" style="243" hidden="1"/>
    <col min="13585" max="13585" width="3" style="243" hidden="1"/>
    <col min="13586" max="13825" width="8.6328125" style="243" hidden="1"/>
    <col min="13826" max="13831" width="14.90625" style="243" hidden="1"/>
    <col min="13832" max="13833" width="15.90625" style="243" hidden="1"/>
    <col min="13834" max="13839" width="16.08984375" style="243" hidden="1"/>
    <col min="13840" max="13840" width="6.08984375" style="243" hidden="1"/>
    <col min="13841" max="13841" width="3" style="243" hidden="1"/>
    <col min="13842" max="14081" width="8.6328125" style="243" hidden="1"/>
    <col min="14082" max="14087" width="14.90625" style="243" hidden="1"/>
    <col min="14088" max="14089" width="15.90625" style="243" hidden="1"/>
    <col min="14090" max="14095" width="16.08984375" style="243" hidden="1"/>
    <col min="14096" max="14096" width="6.08984375" style="243" hidden="1"/>
    <col min="14097" max="14097" width="3" style="243" hidden="1"/>
    <col min="14098" max="14337" width="8.6328125" style="243" hidden="1"/>
    <col min="14338" max="14343" width="14.90625" style="243" hidden="1"/>
    <col min="14344" max="14345" width="15.90625" style="243" hidden="1"/>
    <col min="14346" max="14351" width="16.08984375" style="243" hidden="1"/>
    <col min="14352" max="14352" width="6.08984375" style="243" hidden="1"/>
    <col min="14353" max="14353" width="3" style="243" hidden="1"/>
    <col min="14354" max="14593" width="8.6328125" style="243" hidden="1"/>
    <col min="14594" max="14599" width="14.90625" style="243" hidden="1"/>
    <col min="14600" max="14601" width="15.90625" style="243" hidden="1"/>
    <col min="14602" max="14607" width="16.08984375" style="243" hidden="1"/>
    <col min="14608" max="14608" width="6.08984375" style="243" hidden="1"/>
    <col min="14609" max="14609" width="3" style="243" hidden="1"/>
    <col min="14610" max="14849" width="8.6328125" style="243" hidden="1"/>
    <col min="14850" max="14855" width="14.90625" style="243" hidden="1"/>
    <col min="14856" max="14857" width="15.90625" style="243" hidden="1"/>
    <col min="14858" max="14863" width="16.08984375" style="243" hidden="1"/>
    <col min="14864" max="14864" width="6.08984375" style="243" hidden="1"/>
    <col min="14865" max="14865" width="3" style="243" hidden="1"/>
    <col min="14866" max="15105" width="8.6328125" style="243" hidden="1"/>
    <col min="15106" max="15111" width="14.90625" style="243" hidden="1"/>
    <col min="15112" max="15113" width="15.90625" style="243" hidden="1"/>
    <col min="15114" max="15119" width="16.08984375" style="243" hidden="1"/>
    <col min="15120" max="15120" width="6.08984375" style="243" hidden="1"/>
    <col min="15121" max="15121" width="3" style="243" hidden="1"/>
    <col min="15122" max="15361" width="8.6328125" style="243" hidden="1"/>
    <col min="15362" max="15367" width="14.90625" style="243" hidden="1"/>
    <col min="15368" max="15369" width="15.90625" style="243" hidden="1"/>
    <col min="15370" max="15375" width="16.08984375" style="243" hidden="1"/>
    <col min="15376" max="15376" width="6.08984375" style="243" hidden="1"/>
    <col min="15377" max="15377" width="3" style="243" hidden="1"/>
    <col min="15378" max="15617" width="8.6328125" style="243" hidden="1"/>
    <col min="15618" max="15623" width="14.90625" style="243" hidden="1"/>
    <col min="15624" max="15625" width="15.90625" style="243" hidden="1"/>
    <col min="15626" max="15631" width="16.08984375" style="243" hidden="1"/>
    <col min="15632" max="15632" width="6.08984375" style="243" hidden="1"/>
    <col min="15633" max="15633" width="3" style="243" hidden="1"/>
    <col min="15634" max="15873" width="8.6328125" style="243" hidden="1"/>
    <col min="15874" max="15879" width="14.90625" style="243" hidden="1"/>
    <col min="15880" max="15881" width="15.90625" style="243" hidden="1"/>
    <col min="15882" max="15887" width="16.08984375" style="243" hidden="1"/>
    <col min="15888" max="15888" width="6.08984375" style="243" hidden="1"/>
    <col min="15889" max="15889" width="3" style="243" hidden="1"/>
    <col min="15890" max="16129" width="8.6328125" style="243" hidden="1"/>
    <col min="16130" max="16135" width="14.90625" style="243" hidden="1"/>
    <col min="16136" max="16137" width="15.90625" style="243" hidden="1"/>
    <col min="16138" max="16143" width="16.08984375" style="243" hidden="1"/>
    <col min="16144" max="16144" width="6.08984375" style="243" hidden="1"/>
    <col min="16145" max="16145" width="3" style="243" hidden="1"/>
    <col min="16146" max="16384" width="8.6328125" style="243" hidden="1"/>
  </cols>
  <sheetData>
    <row r="1" spans="1:51" ht="42.75" customHeight="1" x14ac:dyDescent="0.2">
      <c r="A1" s="342"/>
      <c r="B1" s="343"/>
      <c r="P1" s="244"/>
      <c r="Q1" s="244"/>
    </row>
    <row r="2" spans="1:51" ht="25.5" x14ac:dyDescent="0.35">
      <c r="A2" s="342"/>
      <c r="C2" s="344"/>
      <c r="P2" s="244"/>
      <c r="Q2" s="244"/>
    </row>
    <row r="3" spans="1:51" ht="25.5" x14ac:dyDescent="0.35">
      <c r="A3" s="342"/>
      <c r="C3" s="344"/>
      <c r="P3" s="244"/>
      <c r="Q3" s="244"/>
    </row>
    <row r="4" spans="1:51" s="345" customFormat="1" ht="13" x14ac:dyDescent="0.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 x14ac:dyDescent="0.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 x14ac:dyDescent="0.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 x14ac:dyDescent="0.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 x14ac:dyDescent="0.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 x14ac:dyDescent="0.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ht="13" x14ac:dyDescent="0.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ht="13" x14ac:dyDescent="0.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2">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 x14ac:dyDescent="0.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 x14ac:dyDescent="0.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 x14ac:dyDescent="0.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 x14ac:dyDescent="0.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 x14ac:dyDescent="0.2">
      <c r="P19" s="244"/>
      <c r="Q19" s="244"/>
    </row>
    <row r="20" spans="1:259" ht="13" x14ac:dyDescent="0.2">
      <c r="P20" s="244"/>
      <c r="Q20" s="244"/>
    </row>
    <row r="21" spans="1:259" ht="16.5" x14ac:dyDescent="0.2">
      <c r="B21" s="346"/>
      <c r="C21" s="246"/>
      <c r="D21" s="246"/>
      <c r="E21" s="246"/>
      <c r="F21" s="246"/>
      <c r="G21" s="246"/>
      <c r="H21" s="246"/>
      <c r="I21" s="246"/>
      <c r="J21" s="246"/>
      <c r="K21" s="246"/>
      <c r="L21" s="246"/>
      <c r="M21" s="246"/>
      <c r="N21" s="347"/>
      <c r="O21" s="246"/>
      <c r="P21" s="247"/>
      <c r="Q21" s="244"/>
      <c r="IY21" s="348"/>
    </row>
    <row r="22" spans="1:259" ht="16.5" x14ac:dyDescent="0.2">
      <c r="B22" s="248"/>
      <c r="IY22" s="349"/>
    </row>
    <row r="23" spans="1:259" ht="13" x14ac:dyDescent="0.2">
      <c r="B23" s="248"/>
    </row>
    <row r="24" spans="1:259" ht="13" x14ac:dyDescent="0.2">
      <c r="B24" s="248"/>
    </row>
    <row r="25" spans="1:259" ht="13" x14ac:dyDescent="0.2">
      <c r="B25" s="248"/>
    </row>
    <row r="26" spans="1:259" ht="13" x14ac:dyDescent="0.2">
      <c r="B26" s="248"/>
    </row>
    <row r="27" spans="1:259" ht="13" x14ac:dyDescent="0.2">
      <c r="B27" s="248"/>
    </row>
    <row r="28" spans="1:259" ht="13" x14ac:dyDescent="0.2">
      <c r="B28" s="248"/>
    </row>
    <row r="29" spans="1:259" ht="13" x14ac:dyDescent="0.2">
      <c r="B29" s="248"/>
    </row>
    <row r="30" spans="1:259" ht="13" x14ac:dyDescent="0.2">
      <c r="B30" s="248"/>
    </row>
    <row r="31" spans="1:259" ht="13" x14ac:dyDescent="0.2">
      <c r="B31" s="248"/>
    </row>
    <row r="32" spans="1:259" ht="13" x14ac:dyDescent="0.2">
      <c r="B32" s="248"/>
    </row>
    <row r="33" spans="2:17" ht="13" x14ac:dyDescent="0.2">
      <c r="B33" s="248"/>
    </row>
    <row r="34" spans="2:17" ht="13" x14ac:dyDescent="0.2">
      <c r="B34" s="248"/>
    </row>
    <row r="35" spans="2:17" ht="13" x14ac:dyDescent="0.2">
      <c r="B35" s="248"/>
    </row>
    <row r="36" spans="2:17" ht="13" x14ac:dyDescent="0.2">
      <c r="B36" s="248"/>
    </row>
    <row r="37" spans="2:17" ht="13" x14ac:dyDescent="0.2">
      <c r="B37" s="248"/>
    </row>
    <row r="38" spans="2:17" ht="13" x14ac:dyDescent="0.2">
      <c r="B38" s="248"/>
    </row>
    <row r="39" spans="2:17" ht="13" x14ac:dyDescent="0.2">
      <c r="B39" s="340"/>
      <c r="C39" s="306"/>
      <c r="D39" s="306"/>
      <c r="E39" s="306"/>
      <c r="F39" s="306"/>
      <c r="G39" s="306"/>
      <c r="H39" s="306"/>
      <c r="I39" s="306"/>
      <c r="J39" s="306"/>
      <c r="K39" s="306"/>
      <c r="L39" s="306"/>
      <c r="M39" s="306"/>
      <c r="N39" s="306"/>
      <c r="O39" s="306"/>
      <c r="P39" s="341"/>
    </row>
    <row r="40" spans="2:17" ht="13" x14ac:dyDescent="0.2">
      <c r="B40" s="350"/>
      <c r="C40" s="244"/>
      <c r="D40" s="244"/>
      <c r="E40" s="244"/>
      <c r="F40" s="244"/>
      <c r="G40" s="244"/>
      <c r="H40" s="244"/>
      <c r="I40" s="244"/>
      <c r="J40" s="244"/>
      <c r="K40" s="244"/>
      <c r="L40" s="244"/>
      <c r="M40" s="244"/>
      <c r="N40" s="244"/>
      <c r="O40" s="244"/>
      <c r="P40" s="350"/>
      <c r="Q40" s="244"/>
    </row>
    <row r="41" spans="2:17" ht="16.5" x14ac:dyDescent="0.2">
      <c r="B41" s="245" t="s">
        <v>561</v>
      </c>
      <c r="C41" s="246"/>
      <c r="D41" s="246"/>
      <c r="E41" s="246"/>
      <c r="F41" s="246"/>
      <c r="G41" s="246"/>
      <c r="H41" s="246"/>
      <c r="I41" s="246"/>
      <c r="J41" s="246"/>
      <c r="K41" s="246"/>
      <c r="L41" s="246"/>
      <c r="M41" s="246"/>
      <c r="N41" s="246"/>
      <c r="O41" s="246"/>
      <c r="P41" s="247"/>
    </row>
    <row r="42" spans="2:17" ht="13" x14ac:dyDescent="0.2">
      <c r="B42" s="248"/>
      <c r="C42" s="244"/>
      <c r="D42" s="244"/>
      <c r="E42" s="244"/>
      <c r="F42" s="244"/>
      <c r="G42" s="351" t="s">
        <v>562</v>
      </c>
      <c r="I42" s="352"/>
      <c r="J42" s="352"/>
      <c r="K42" s="352"/>
      <c r="L42" s="244"/>
      <c r="M42" s="244"/>
      <c r="N42" s="244"/>
      <c r="O42" s="244"/>
    </row>
    <row r="43" spans="2:17" ht="13" x14ac:dyDescent="0.2">
      <c r="B43" s="248"/>
      <c r="C43" s="244"/>
      <c r="D43" s="244"/>
      <c r="E43" s="244"/>
      <c r="F43" s="244"/>
      <c r="G43" s="1251"/>
      <c r="H43" s="1228"/>
      <c r="I43" s="1228"/>
      <c r="J43" s="1228"/>
      <c r="K43" s="1228"/>
      <c r="L43" s="1228"/>
      <c r="M43" s="1228"/>
      <c r="N43" s="1228"/>
      <c r="O43" s="1229"/>
    </row>
    <row r="44" spans="2:17" ht="13" x14ac:dyDescent="0.2">
      <c r="B44" s="248"/>
      <c r="C44" s="244"/>
      <c r="D44" s="244"/>
      <c r="E44" s="244"/>
      <c r="F44" s="244"/>
      <c r="G44" s="1230"/>
      <c r="H44" s="1231"/>
      <c r="I44" s="1231"/>
      <c r="J44" s="1231"/>
      <c r="K44" s="1231"/>
      <c r="L44" s="1231"/>
      <c r="M44" s="1231"/>
      <c r="N44" s="1231"/>
      <c r="O44" s="1232"/>
    </row>
    <row r="45" spans="2:17" ht="13" x14ac:dyDescent="0.2">
      <c r="B45" s="248"/>
      <c r="C45" s="244"/>
      <c r="D45" s="244"/>
      <c r="E45" s="244"/>
      <c r="F45" s="244"/>
      <c r="G45" s="1230"/>
      <c r="H45" s="1231"/>
      <c r="I45" s="1231"/>
      <c r="J45" s="1231"/>
      <c r="K45" s="1231"/>
      <c r="L45" s="1231"/>
      <c r="M45" s="1231"/>
      <c r="N45" s="1231"/>
      <c r="O45" s="1232"/>
    </row>
    <row r="46" spans="2:17" ht="13" x14ac:dyDescent="0.2">
      <c r="B46" s="248"/>
      <c r="C46" s="244"/>
      <c r="D46" s="244"/>
      <c r="E46" s="244"/>
      <c r="F46" s="244"/>
      <c r="G46" s="1230"/>
      <c r="H46" s="1231"/>
      <c r="I46" s="1231"/>
      <c r="J46" s="1231"/>
      <c r="K46" s="1231"/>
      <c r="L46" s="1231"/>
      <c r="M46" s="1231"/>
      <c r="N46" s="1231"/>
      <c r="O46" s="1232"/>
    </row>
    <row r="47" spans="2:17" ht="13" x14ac:dyDescent="0.2">
      <c r="B47" s="248"/>
      <c r="C47" s="244"/>
      <c r="D47" s="244"/>
      <c r="E47" s="244"/>
      <c r="F47" s="244"/>
      <c r="G47" s="1233"/>
      <c r="H47" s="1234"/>
      <c r="I47" s="1234"/>
      <c r="J47" s="1234"/>
      <c r="K47" s="1234"/>
      <c r="L47" s="1234"/>
      <c r="M47" s="1234"/>
      <c r="N47" s="1234"/>
      <c r="O47" s="1235"/>
    </row>
    <row r="48" spans="2:17" ht="13" x14ac:dyDescent="0.2">
      <c r="B48" s="248"/>
      <c r="C48" s="244"/>
      <c r="D48" s="244"/>
      <c r="E48" s="244"/>
      <c r="F48" s="244"/>
      <c r="G48" s="244"/>
      <c r="H48" s="353"/>
      <c r="I48" s="353"/>
      <c r="J48" s="353"/>
    </row>
    <row r="49" spans="1:17" ht="13" x14ac:dyDescent="0.2">
      <c r="B49" s="248"/>
      <c r="C49" s="244"/>
      <c r="D49" s="244"/>
      <c r="E49" s="244"/>
      <c r="F49" s="244"/>
      <c r="G49" s="243" t="s">
        <v>563</v>
      </c>
    </row>
    <row r="50" spans="1:17" ht="13" x14ac:dyDescent="0.2">
      <c r="B50" s="248"/>
      <c r="C50" s="244"/>
      <c r="D50" s="244"/>
      <c r="E50" s="244"/>
      <c r="F50" s="244"/>
      <c r="G50" s="1236"/>
      <c r="H50" s="1237"/>
      <c r="I50" s="1237"/>
      <c r="J50" s="1238"/>
      <c r="K50" s="354" t="s">
        <v>526</v>
      </c>
      <c r="L50" s="354" t="s">
        <v>527</v>
      </c>
      <c r="M50" s="354" t="s">
        <v>528</v>
      </c>
      <c r="N50" s="354" t="s">
        <v>529</v>
      </c>
      <c r="O50" s="354" t="s">
        <v>530</v>
      </c>
    </row>
    <row r="51" spans="1:17" ht="13" x14ac:dyDescent="0.2">
      <c r="B51" s="248"/>
      <c r="C51" s="244"/>
      <c r="D51" s="244"/>
      <c r="E51" s="244"/>
      <c r="F51" s="244"/>
      <c r="G51" s="1239" t="s">
        <v>564</v>
      </c>
      <c r="H51" s="1240"/>
      <c r="I51" s="1245" t="s">
        <v>565</v>
      </c>
      <c r="J51" s="1245"/>
      <c r="K51" s="1249"/>
      <c r="L51" s="1249"/>
      <c r="M51" s="1249"/>
      <c r="N51" s="1249"/>
      <c r="O51" s="1249"/>
    </row>
    <row r="52" spans="1:17" ht="13" x14ac:dyDescent="0.2">
      <c r="B52" s="248"/>
      <c r="C52" s="244"/>
      <c r="D52" s="244"/>
      <c r="E52" s="244"/>
      <c r="F52" s="244"/>
      <c r="G52" s="1241"/>
      <c r="H52" s="1242"/>
      <c r="I52" s="1246"/>
      <c r="J52" s="1246"/>
      <c r="K52" s="1215"/>
      <c r="L52" s="1215"/>
      <c r="M52" s="1215"/>
      <c r="N52" s="1215"/>
      <c r="O52" s="1215"/>
    </row>
    <row r="53" spans="1:17" ht="13" x14ac:dyDescent="0.2">
      <c r="A53" s="355"/>
      <c r="B53" s="248"/>
      <c r="C53" s="244"/>
      <c r="D53" s="244"/>
      <c r="E53" s="244"/>
      <c r="F53" s="244"/>
      <c r="G53" s="1241"/>
      <c r="H53" s="1242"/>
      <c r="I53" s="1225" t="s">
        <v>566</v>
      </c>
      <c r="J53" s="1225"/>
      <c r="K53" s="1250"/>
      <c r="L53" s="1250"/>
      <c r="M53" s="1250"/>
      <c r="N53" s="1250"/>
      <c r="O53" s="1250"/>
    </row>
    <row r="54" spans="1:17" ht="13" x14ac:dyDescent="0.2">
      <c r="A54" s="355"/>
      <c r="B54" s="248"/>
      <c r="C54" s="244"/>
      <c r="D54" s="244"/>
      <c r="E54" s="244"/>
      <c r="F54" s="244"/>
      <c r="G54" s="1243"/>
      <c r="H54" s="1244"/>
      <c r="I54" s="1225"/>
      <c r="J54" s="1225"/>
      <c r="K54" s="1248"/>
      <c r="L54" s="1248"/>
      <c r="M54" s="1248"/>
      <c r="N54" s="1248"/>
      <c r="O54" s="1248"/>
    </row>
    <row r="55" spans="1:17" ht="13" x14ac:dyDescent="0.2">
      <c r="A55" s="355"/>
      <c r="B55" s="248"/>
      <c r="C55" s="244"/>
      <c r="D55" s="244"/>
      <c r="E55" s="244"/>
      <c r="F55" s="244"/>
      <c r="G55" s="1219" t="s">
        <v>567</v>
      </c>
      <c r="H55" s="1220"/>
      <c r="I55" s="1225" t="s">
        <v>565</v>
      </c>
      <c r="J55" s="1225"/>
      <c r="K55" s="1249"/>
      <c r="L55" s="1249"/>
      <c r="M55" s="1249"/>
      <c r="N55" s="1249"/>
      <c r="O55" s="1249"/>
    </row>
    <row r="56" spans="1:17" ht="13" x14ac:dyDescent="0.2">
      <c r="A56" s="355"/>
      <c r="B56" s="248"/>
      <c r="C56" s="244"/>
      <c r="D56" s="244"/>
      <c r="E56" s="244"/>
      <c r="F56" s="244"/>
      <c r="G56" s="1221"/>
      <c r="H56" s="1222"/>
      <c r="I56" s="1225"/>
      <c r="J56" s="1225"/>
      <c r="K56" s="1215"/>
      <c r="L56" s="1215"/>
      <c r="M56" s="1215"/>
      <c r="N56" s="1215"/>
      <c r="O56" s="1215"/>
    </row>
    <row r="57" spans="1:17" s="355" customFormat="1" ht="13" x14ac:dyDescent="0.2">
      <c r="B57" s="356"/>
      <c r="C57" s="352"/>
      <c r="D57" s="352"/>
      <c r="E57" s="352"/>
      <c r="F57" s="352"/>
      <c r="G57" s="1221"/>
      <c r="H57" s="1222"/>
      <c r="I57" s="1217" t="s">
        <v>566</v>
      </c>
      <c r="J57" s="1217"/>
      <c r="K57" s="1250"/>
      <c r="L57" s="1250"/>
      <c r="M57" s="1250"/>
      <c r="N57" s="1250"/>
      <c r="O57" s="1250"/>
      <c r="P57" s="357"/>
      <c r="Q57" s="356"/>
    </row>
    <row r="58" spans="1:17" s="355" customFormat="1" ht="13" x14ac:dyDescent="0.2">
      <c r="A58" s="243"/>
      <c r="B58" s="356"/>
      <c r="C58" s="352"/>
      <c r="D58" s="352"/>
      <c r="E58" s="352"/>
      <c r="F58" s="352"/>
      <c r="G58" s="1223"/>
      <c r="H58" s="1224"/>
      <c r="I58" s="1217"/>
      <c r="J58" s="1217"/>
      <c r="K58" s="1248"/>
      <c r="L58" s="1248"/>
      <c r="M58" s="1248"/>
      <c r="N58" s="1248"/>
      <c r="O58" s="1248"/>
      <c r="P58" s="357"/>
      <c r="Q58" s="356"/>
    </row>
    <row r="59" spans="1:17" s="355" customFormat="1" ht="13" x14ac:dyDescent="0.2">
      <c r="A59" s="243"/>
      <c r="B59" s="356"/>
      <c r="C59" s="352"/>
      <c r="D59" s="352"/>
      <c r="E59" s="352"/>
      <c r="F59" s="352"/>
      <c r="G59" s="352"/>
      <c r="H59" s="352"/>
      <c r="I59" s="352"/>
      <c r="J59" s="352"/>
      <c r="K59" s="358"/>
      <c r="L59" s="358"/>
      <c r="M59" s="358"/>
      <c r="N59" s="358"/>
      <c r="O59" s="358"/>
      <c r="P59" s="357"/>
      <c r="Q59" s="356"/>
    </row>
    <row r="60" spans="1:17" s="355" customFormat="1" ht="13" x14ac:dyDescent="0.2">
      <c r="A60" s="243"/>
      <c r="B60" s="356"/>
      <c r="C60" s="352"/>
      <c r="D60" s="352"/>
      <c r="E60" s="352"/>
      <c r="F60" s="352"/>
      <c r="G60" s="352"/>
      <c r="H60" s="352"/>
      <c r="I60" s="352"/>
      <c r="J60" s="352"/>
      <c r="K60" s="358"/>
      <c r="L60" s="358"/>
      <c r="M60" s="358"/>
      <c r="N60" s="358"/>
      <c r="O60" s="358"/>
      <c r="P60" s="357"/>
      <c r="Q60" s="356"/>
    </row>
    <row r="61" spans="1:17" s="355" customFormat="1" ht="13" x14ac:dyDescent="0.2">
      <c r="A61" s="243"/>
      <c r="B61" s="359"/>
      <c r="C61" s="360"/>
      <c r="D61" s="360"/>
      <c r="E61" s="360"/>
      <c r="F61" s="360"/>
      <c r="G61" s="360"/>
      <c r="H61" s="360"/>
      <c r="I61" s="360"/>
      <c r="J61" s="360"/>
      <c r="K61" s="360"/>
      <c r="L61" s="360"/>
      <c r="M61" s="361"/>
      <c r="N61" s="361"/>
      <c r="O61" s="361"/>
      <c r="P61" s="362"/>
      <c r="Q61" s="356"/>
    </row>
    <row r="62" spans="1:17" ht="13" x14ac:dyDescent="0.2">
      <c r="B62" s="350"/>
      <c r="C62" s="350"/>
      <c r="D62" s="350"/>
      <c r="E62" s="350"/>
      <c r="F62" s="350"/>
      <c r="G62" s="350"/>
      <c r="H62" s="350"/>
      <c r="I62" s="350"/>
      <c r="J62" s="350"/>
      <c r="K62" s="350"/>
      <c r="L62" s="350"/>
      <c r="M62" s="350"/>
      <c r="N62" s="350"/>
      <c r="O62" s="350"/>
      <c r="P62" s="350"/>
      <c r="Q62" s="244"/>
    </row>
    <row r="63" spans="1:17" ht="16.5" x14ac:dyDescent="0.2">
      <c r="B63" s="307" t="s">
        <v>568</v>
      </c>
      <c r="C63" s="244"/>
      <c r="D63" s="244"/>
      <c r="E63" s="244"/>
      <c r="F63" s="244"/>
      <c r="G63" s="244"/>
      <c r="H63" s="244"/>
      <c r="I63" s="244"/>
      <c r="J63" s="244"/>
      <c r="K63" s="244"/>
      <c r="L63" s="244"/>
      <c r="M63" s="244"/>
      <c r="N63" s="244"/>
      <c r="O63" s="244"/>
    </row>
    <row r="64" spans="1:17" ht="13" x14ac:dyDescent="0.2">
      <c r="B64" s="248"/>
      <c r="C64" s="244"/>
      <c r="D64" s="244"/>
      <c r="E64" s="244"/>
      <c r="F64" s="244"/>
      <c r="G64" s="351" t="s">
        <v>562</v>
      </c>
      <c r="I64" s="352"/>
      <c r="J64" s="352"/>
      <c r="K64" s="352"/>
      <c r="L64" s="244"/>
      <c r="M64" s="244"/>
      <c r="N64" s="244"/>
      <c r="O64" s="244"/>
    </row>
    <row r="65" spans="2:30" ht="13" x14ac:dyDescent="0.2">
      <c r="B65" s="248"/>
      <c r="C65" s="244"/>
      <c r="D65" s="244"/>
      <c r="E65" s="244"/>
      <c r="F65" s="244"/>
      <c r="G65" s="1227" t="s">
        <v>571</v>
      </c>
      <c r="H65" s="1228"/>
      <c r="I65" s="1228"/>
      <c r="J65" s="1228"/>
      <c r="K65" s="1228"/>
      <c r="L65" s="1228"/>
      <c r="M65" s="1228"/>
      <c r="N65" s="1228"/>
      <c r="O65" s="1229"/>
    </row>
    <row r="66" spans="2:30" ht="13" x14ac:dyDescent="0.2">
      <c r="B66" s="248"/>
      <c r="C66" s="244"/>
      <c r="D66" s="244"/>
      <c r="E66" s="244"/>
      <c r="F66" s="244"/>
      <c r="G66" s="1230"/>
      <c r="H66" s="1231"/>
      <c r="I66" s="1231"/>
      <c r="J66" s="1231"/>
      <c r="K66" s="1231"/>
      <c r="L66" s="1231"/>
      <c r="M66" s="1231"/>
      <c r="N66" s="1231"/>
      <c r="O66" s="1232"/>
    </row>
    <row r="67" spans="2:30" ht="13" x14ac:dyDescent="0.2">
      <c r="B67" s="248"/>
      <c r="C67" s="244"/>
      <c r="D67" s="244"/>
      <c r="E67" s="244"/>
      <c r="F67" s="244"/>
      <c r="G67" s="1230"/>
      <c r="H67" s="1231"/>
      <c r="I67" s="1231"/>
      <c r="J67" s="1231"/>
      <c r="K67" s="1231"/>
      <c r="L67" s="1231"/>
      <c r="M67" s="1231"/>
      <c r="N67" s="1231"/>
      <c r="O67" s="1232"/>
    </row>
    <row r="68" spans="2:30" ht="13" x14ac:dyDescent="0.2">
      <c r="B68" s="248"/>
      <c r="C68" s="244"/>
      <c r="D68" s="244"/>
      <c r="E68" s="244"/>
      <c r="F68" s="244"/>
      <c r="G68" s="1230"/>
      <c r="H68" s="1231"/>
      <c r="I68" s="1231"/>
      <c r="J68" s="1231"/>
      <c r="K68" s="1231"/>
      <c r="L68" s="1231"/>
      <c r="M68" s="1231"/>
      <c r="N68" s="1231"/>
      <c r="O68" s="1232"/>
    </row>
    <row r="69" spans="2:30" ht="13" x14ac:dyDescent="0.2">
      <c r="B69" s="248"/>
      <c r="C69" s="244"/>
      <c r="D69" s="244"/>
      <c r="E69" s="244"/>
      <c r="F69" s="244"/>
      <c r="G69" s="1233"/>
      <c r="H69" s="1234"/>
      <c r="I69" s="1234"/>
      <c r="J69" s="1234"/>
      <c r="K69" s="1234"/>
      <c r="L69" s="1234"/>
      <c r="M69" s="1234"/>
      <c r="N69" s="1234"/>
      <c r="O69" s="1235"/>
    </row>
    <row r="70" spans="2:30" ht="13" x14ac:dyDescent="0.2">
      <c r="B70" s="248"/>
      <c r="C70" s="244"/>
      <c r="D70" s="244"/>
      <c r="E70" s="244"/>
      <c r="F70" s="244"/>
      <c r="G70" s="244"/>
      <c r="H70" s="363"/>
      <c r="I70" s="363"/>
      <c r="J70" s="364"/>
      <c r="K70" s="364"/>
      <c r="L70" s="365"/>
      <c r="M70" s="364"/>
      <c r="N70" s="365"/>
      <c r="O70" s="366"/>
    </row>
    <row r="71" spans="2:30" ht="13" x14ac:dyDescent="0.2">
      <c r="B71" s="248"/>
      <c r="C71" s="244"/>
      <c r="D71" s="244"/>
      <c r="E71" s="244"/>
      <c r="F71" s="244"/>
      <c r="G71" s="367" t="s">
        <v>569</v>
      </c>
      <c r="I71" s="368"/>
      <c r="J71" s="364"/>
      <c r="K71" s="364"/>
      <c r="L71" s="365"/>
      <c r="M71" s="364"/>
      <c r="N71" s="365"/>
      <c r="O71" s="366"/>
    </row>
    <row r="72" spans="2:30" ht="13" x14ac:dyDescent="0.2">
      <c r="B72" s="248"/>
      <c r="C72" s="244"/>
      <c r="D72" s="244"/>
      <c r="E72" s="244"/>
      <c r="F72" s="244"/>
      <c r="G72" s="1236"/>
      <c r="H72" s="1237"/>
      <c r="I72" s="1237"/>
      <c r="J72" s="1238"/>
      <c r="K72" s="354" t="s">
        <v>526</v>
      </c>
      <c r="L72" s="354" t="s">
        <v>527</v>
      </c>
      <c r="M72" s="354" t="s">
        <v>528</v>
      </c>
      <c r="N72" s="354" t="s">
        <v>529</v>
      </c>
      <c r="O72" s="354" t="s">
        <v>530</v>
      </c>
    </row>
    <row r="73" spans="2:30" ht="13" x14ac:dyDescent="0.2">
      <c r="B73" s="248"/>
      <c r="C73" s="244"/>
      <c r="D73" s="244"/>
      <c r="E73" s="244"/>
      <c r="F73" s="244"/>
      <c r="G73" s="1239" t="s">
        <v>564</v>
      </c>
      <c r="H73" s="1240"/>
      <c r="I73" s="1245" t="s">
        <v>565</v>
      </c>
      <c r="J73" s="1245"/>
      <c r="K73" s="1226"/>
      <c r="L73" s="1226"/>
      <c r="M73" s="1215"/>
      <c r="N73" s="1215"/>
      <c r="O73" s="1215"/>
      <c r="S73" s="243">
        <v>9.9</v>
      </c>
    </row>
    <row r="74" spans="2:30" ht="13" x14ac:dyDescent="0.2">
      <c r="B74" s="248"/>
      <c r="C74" s="244"/>
      <c r="D74" s="244"/>
      <c r="E74" s="244"/>
      <c r="F74" s="244"/>
      <c r="G74" s="1241"/>
      <c r="H74" s="1242"/>
      <c r="I74" s="1246"/>
      <c r="J74" s="1246"/>
      <c r="K74" s="1226"/>
      <c r="L74" s="1226"/>
      <c r="M74" s="1215"/>
      <c r="N74" s="1215"/>
      <c r="O74" s="1215"/>
    </row>
    <row r="75" spans="2:30" ht="13" x14ac:dyDescent="0.2">
      <c r="B75" s="248"/>
      <c r="C75" s="244"/>
      <c r="D75" s="244"/>
      <c r="E75" s="244"/>
      <c r="F75" s="244"/>
      <c r="G75" s="1241"/>
      <c r="H75" s="1242"/>
      <c r="I75" s="1225" t="s">
        <v>570</v>
      </c>
      <c r="J75" s="1225"/>
      <c r="K75" s="1247">
        <v>13.1</v>
      </c>
      <c r="L75" s="1247">
        <v>10.8</v>
      </c>
      <c r="M75" s="1247">
        <v>5.6</v>
      </c>
      <c r="N75" s="1247">
        <v>4.5</v>
      </c>
      <c r="O75" s="1247">
        <v>4.8</v>
      </c>
      <c r="U75" s="243">
        <v>81.2</v>
      </c>
      <c r="W75" s="243">
        <v>87.2</v>
      </c>
      <c r="Y75" s="243">
        <v>99.8</v>
      </c>
      <c r="AA75" s="243">
        <v>109.5</v>
      </c>
      <c r="AC75" s="243">
        <v>115.2</v>
      </c>
    </row>
    <row r="76" spans="2:30" ht="13" x14ac:dyDescent="0.2">
      <c r="B76" s="248"/>
      <c r="C76" s="244"/>
      <c r="D76" s="244"/>
      <c r="E76" s="244"/>
      <c r="F76" s="244"/>
      <c r="G76" s="1243"/>
      <c r="H76" s="1244"/>
      <c r="I76" s="1225"/>
      <c r="J76" s="1225"/>
      <c r="K76" s="1248"/>
      <c r="L76" s="1248"/>
      <c r="M76" s="1248"/>
      <c r="N76" s="1248"/>
      <c r="O76" s="1248"/>
    </row>
    <row r="77" spans="2:30" ht="13" x14ac:dyDescent="0.2">
      <c r="B77" s="248"/>
      <c r="C77" s="244"/>
      <c r="D77" s="244"/>
      <c r="E77" s="244"/>
      <c r="F77" s="244"/>
      <c r="G77" s="1219" t="s">
        <v>567</v>
      </c>
      <c r="H77" s="1220"/>
      <c r="I77" s="1225" t="s">
        <v>565</v>
      </c>
      <c r="J77" s="1225"/>
      <c r="K77" s="1226">
        <v>38.6</v>
      </c>
      <c r="L77" s="1226">
        <v>28.4</v>
      </c>
      <c r="M77" s="1215">
        <v>20.5</v>
      </c>
      <c r="N77" s="1215">
        <v>17.899999999999999</v>
      </c>
      <c r="O77" s="1215">
        <v>27</v>
      </c>
      <c r="R77" s="243">
        <v>12.3</v>
      </c>
      <c r="T77" s="243">
        <v>11.1</v>
      </c>
    </row>
    <row r="78" spans="2:30" ht="13" x14ac:dyDescent="0.2">
      <c r="B78" s="248"/>
      <c r="C78" s="244"/>
      <c r="D78" s="244"/>
      <c r="E78" s="244"/>
      <c r="F78" s="244"/>
      <c r="G78" s="1221"/>
      <c r="H78" s="1222"/>
      <c r="I78" s="1225"/>
      <c r="J78" s="1225"/>
      <c r="K78" s="1226"/>
      <c r="L78" s="1226"/>
      <c r="M78" s="1215"/>
      <c r="N78" s="1215"/>
      <c r="O78" s="1215"/>
    </row>
    <row r="79" spans="2:30" ht="13" x14ac:dyDescent="0.2">
      <c r="B79" s="248"/>
      <c r="C79" s="244"/>
      <c r="D79" s="244"/>
      <c r="E79" s="244"/>
      <c r="F79" s="244"/>
      <c r="G79" s="1221"/>
      <c r="H79" s="1222"/>
      <c r="I79" s="1216" t="s">
        <v>570</v>
      </c>
      <c r="J79" s="1217"/>
      <c r="K79" s="1218">
        <v>12.6</v>
      </c>
      <c r="L79" s="1218">
        <v>11.4</v>
      </c>
      <c r="M79" s="1218">
        <v>10.5</v>
      </c>
      <c r="N79" s="1218">
        <v>9.5</v>
      </c>
      <c r="O79" s="1218">
        <v>8.6999999999999993</v>
      </c>
      <c r="V79" s="243">
        <v>53.5</v>
      </c>
      <c r="X79" s="243">
        <v>48.2</v>
      </c>
      <c r="Z79" s="243">
        <v>34.200000000000003</v>
      </c>
      <c r="AB79" s="243">
        <v>30.3</v>
      </c>
      <c r="AD79" s="243">
        <v>28.9</v>
      </c>
    </row>
    <row r="80" spans="2:30" ht="13" x14ac:dyDescent="0.2">
      <c r="B80" s="248"/>
      <c r="C80" s="244"/>
      <c r="D80" s="244"/>
      <c r="E80" s="244"/>
      <c r="F80" s="244"/>
      <c r="G80" s="1223"/>
      <c r="H80" s="1224"/>
      <c r="I80" s="1217"/>
      <c r="J80" s="1217"/>
      <c r="K80" s="1218"/>
      <c r="L80" s="1218"/>
      <c r="M80" s="1218"/>
      <c r="N80" s="1218"/>
      <c r="O80" s="1218"/>
    </row>
    <row r="81" spans="2:17" ht="13" x14ac:dyDescent="0.2">
      <c r="B81" s="248"/>
      <c r="C81" s="244"/>
      <c r="D81" s="244"/>
      <c r="E81" s="244"/>
      <c r="F81" s="244"/>
      <c r="G81" s="244"/>
      <c r="H81" s="244"/>
      <c r="I81" s="244"/>
      <c r="J81" s="244"/>
      <c r="K81" s="369"/>
      <c r="L81" s="244"/>
      <c r="M81" s="244"/>
      <c r="N81" s="244"/>
      <c r="O81" s="244"/>
    </row>
    <row r="82" spans="2:17" ht="16.5" x14ac:dyDescent="0.2">
      <c r="B82" s="248"/>
      <c r="C82" s="244"/>
      <c r="D82" s="244"/>
      <c r="E82" s="244"/>
      <c r="F82" s="244"/>
      <c r="G82" s="244"/>
      <c r="H82" s="244"/>
      <c r="I82" s="244"/>
      <c r="J82" s="244"/>
      <c r="K82" s="370"/>
      <c r="L82" s="370"/>
      <c r="M82" s="370"/>
      <c r="N82" s="370"/>
      <c r="O82" s="370"/>
    </row>
    <row r="83" spans="2:17" ht="13" x14ac:dyDescent="0.2">
      <c r="B83" s="340"/>
      <c r="C83" s="306"/>
      <c r="D83" s="306"/>
      <c r="E83" s="306"/>
      <c r="F83" s="306"/>
      <c r="G83" s="306"/>
      <c r="H83" s="306"/>
      <c r="I83" s="306"/>
      <c r="J83" s="306"/>
      <c r="K83" s="306"/>
      <c r="L83" s="306"/>
      <c r="M83" s="306"/>
      <c r="N83" s="306"/>
      <c r="O83" s="306"/>
      <c r="P83" s="341"/>
    </row>
    <row r="84" spans="2:17" ht="13" x14ac:dyDescent="0.2">
      <c r="H84" s="244"/>
      <c r="I84" s="244"/>
      <c r="J84" s="244"/>
      <c r="K84" s="244"/>
      <c r="L84" s="244"/>
      <c r="M84" s="244"/>
      <c r="N84" s="244"/>
      <c r="O84" s="244"/>
      <c r="P84" s="244"/>
      <c r="Q84" s="244"/>
    </row>
    <row r="85" spans="2:17" ht="13" x14ac:dyDescent="0.2">
      <c r="B85" s="244"/>
      <c r="C85" s="244"/>
      <c r="D85" s="244"/>
      <c r="E85" s="244"/>
      <c r="F85" s="244"/>
      <c r="G85" s="244"/>
      <c r="H85" s="244"/>
      <c r="I85" s="244"/>
      <c r="J85" s="244"/>
      <c r="K85" s="244"/>
      <c r="L85" s="244"/>
      <c r="M85" s="244"/>
      <c r="N85" s="244"/>
      <c r="O85" s="244"/>
      <c r="P85" s="244"/>
      <c r="Q85" s="244"/>
    </row>
    <row r="86" spans="2:17" ht="13" hidden="1" x14ac:dyDescent="0.2">
      <c r="B86" s="244"/>
      <c r="C86" s="244"/>
      <c r="D86" s="244"/>
      <c r="E86" s="244"/>
      <c r="F86" s="244"/>
      <c r="G86" s="244"/>
      <c r="H86" s="244"/>
      <c r="I86" s="244"/>
      <c r="J86" s="244"/>
      <c r="K86" s="244"/>
      <c r="L86" s="244"/>
      <c r="M86" s="244"/>
      <c r="N86" s="244"/>
      <c r="O86" s="244"/>
      <c r="P86" s="244"/>
      <c r="Q86" s="244"/>
    </row>
    <row r="87" spans="2:17" ht="13" hidden="1" x14ac:dyDescent="0.2">
      <c r="B87" s="244"/>
      <c r="C87" s="244"/>
      <c r="D87" s="244"/>
      <c r="E87" s="244"/>
      <c r="F87" s="244"/>
      <c r="G87" s="244"/>
      <c r="H87" s="244"/>
      <c r="I87" s="244"/>
      <c r="J87" s="244"/>
      <c r="K87" s="371"/>
      <c r="L87" s="244"/>
      <c r="M87" s="244"/>
      <c r="N87" s="244"/>
      <c r="O87" s="244"/>
      <c r="P87" s="244"/>
      <c r="Q87" s="244"/>
    </row>
    <row r="88" spans="2:17" ht="13" hidden="1" x14ac:dyDescent="0.2">
      <c r="B88" s="244"/>
      <c r="C88" s="244"/>
      <c r="D88" s="244"/>
      <c r="E88" s="244"/>
      <c r="F88" s="244"/>
      <c r="G88" s="244"/>
      <c r="H88" s="244"/>
      <c r="I88" s="244"/>
      <c r="J88" s="244"/>
      <c r="K88" s="244"/>
      <c r="L88" s="244"/>
      <c r="M88" s="244"/>
      <c r="N88" s="244"/>
      <c r="O88" s="244"/>
      <c r="P88" s="244"/>
      <c r="Q88" s="244"/>
    </row>
    <row r="89" spans="2:17" ht="13" hidden="1" x14ac:dyDescent="0.2">
      <c r="B89" s="244"/>
      <c r="C89" s="244"/>
      <c r="D89" s="244"/>
      <c r="E89" s="244"/>
      <c r="F89" s="244"/>
      <c r="G89" s="244"/>
      <c r="H89" s="244"/>
      <c r="I89" s="244"/>
      <c r="J89" s="244"/>
      <c r="K89" s="244"/>
      <c r="L89" s="244"/>
      <c r="M89" s="244"/>
      <c r="N89" s="244"/>
      <c r="O89" s="244"/>
      <c r="P89" s="244"/>
      <c r="Q89" s="244"/>
    </row>
    <row r="90" spans="2:17" ht="13" hidden="1" x14ac:dyDescent="0.2">
      <c r="B90" s="244"/>
      <c r="C90" s="244"/>
      <c r="D90" s="244"/>
      <c r="E90" s="244"/>
      <c r="F90" s="244"/>
      <c r="G90" s="244"/>
      <c r="H90" s="244"/>
      <c r="I90" s="244"/>
      <c r="J90" s="244"/>
      <c r="K90" s="244"/>
      <c r="L90" s="244"/>
      <c r="M90" s="244"/>
      <c r="N90" s="244"/>
      <c r="O90" s="244"/>
      <c r="P90" s="244"/>
      <c r="Q90" s="244"/>
    </row>
    <row r="91" spans="2:17" ht="13"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c r="AG59" s="241"/>
      <c r="AH59" s="241"/>
    </row>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39</v>
      </c>
      <c r="E2" s="109"/>
      <c r="F2" s="110" t="s">
        <v>525</v>
      </c>
      <c r="G2" s="111"/>
      <c r="H2" s="112"/>
    </row>
    <row r="3" spans="1:8" x14ac:dyDescent="0.2">
      <c r="A3" s="108" t="s">
        <v>518</v>
      </c>
      <c r="B3" s="113"/>
      <c r="C3" s="114"/>
      <c r="D3" s="115">
        <v>82423</v>
      </c>
      <c r="E3" s="116"/>
      <c r="F3" s="117">
        <v>92021</v>
      </c>
      <c r="G3" s="118"/>
      <c r="H3" s="119"/>
    </row>
    <row r="4" spans="1:8" x14ac:dyDescent="0.2">
      <c r="A4" s="120"/>
      <c r="B4" s="121"/>
      <c r="C4" s="122"/>
      <c r="D4" s="123">
        <v>37436</v>
      </c>
      <c r="E4" s="124"/>
      <c r="F4" s="125">
        <v>52579</v>
      </c>
      <c r="G4" s="126"/>
      <c r="H4" s="127"/>
    </row>
    <row r="5" spans="1:8" x14ac:dyDescent="0.2">
      <c r="A5" s="108" t="s">
        <v>520</v>
      </c>
      <c r="B5" s="113"/>
      <c r="C5" s="114"/>
      <c r="D5" s="115">
        <v>182070</v>
      </c>
      <c r="E5" s="116"/>
      <c r="F5" s="117">
        <v>94828</v>
      </c>
      <c r="G5" s="118"/>
      <c r="H5" s="119"/>
    </row>
    <row r="6" spans="1:8" x14ac:dyDescent="0.2">
      <c r="A6" s="120"/>
      <c r="B6" s="121"/>
      <c r="C6" s="122"/>
      <c r="D6" s="123">
        <v>140186</v>
      </c>
      <c r="E6" s="124"/>
      <c r="F6" s="125">
        <v>55133</v>
      </c>
      <c r="G6" s="126"/>
      <c r="H6" s="127"/>
    </row>
    <row r="7" spans="1:8" x14ac:dyDescent="0.2">
      <c r="A7" s="108" t="s">
        <v>521</v>
      </c>
      <c r="B7" s="113"/>
      <c r="C7" s="114"/>
      <c r="D7" s="115">
        <v>140717</v>
      </c>
      <c r="E7" s="116"/>
      <c r="F7" s="117">
        <v>119674</v>
      </c>
      <c r="G7" s="118"/>
      <c r="H7" s="119"/>
    </row>
    <row r="8" spans="1:8" x14ac:dyDescent="0.2">
      <c r="A8" s="120"/>
      <c r="B8" s="121"/>
      <c r="C8" s="122"/>
      <c r="D8" s="123">
        <v>54321</v>
      </c>
      <c r="E8" s="124"/>
      <c r="F8" s="125">
        <v>57803</v>
      </c>
      <c r="G8" s="126"/>
      <c r="H8" s="127"/>
    </row>
    <row r="9" spans="1:8" x14ac:dyDescent="0.2">
      <c r="A9" s="108" t="s">
        <v>522</v>
      </c>
      <c r="B9" s="113"/>
      <c r="C9" s="114"/>
      <c r="D9" s="115">
        <v>164140</v>
      </c>
      <c r="E9" s="116"/>
      <c r="F9" s="117">
        <v>119685</v>
      </c>
      <c r="G9" s="118"/>
      <c r="H9" s="119"/>
    </row>
    <row r="10" spans="1:8" x14ac:dyDescent="0.2">
      <c r="A10" s="120"/>
      <c r="B10" s="121"/>
      <c r="C10" s="122"/>
      <c r="D10" s="123">
        <v>76011</v>
      </c>
      <c r="E10" s="124"/>
      <c r="F10" s="125">
        <v>68464</v>
      </c>
      <c r="G10" s="126"/>
      <c r="H10" s="127"/>
    </row>
    <row r="11" spans="1:8" x14ac:dyDescent="0.2">
      <c r="A11" s="108" t="s">
        <v>523</v>
      </c>
      <c r="B11" s="113"/>
      <c r="C11" s="114"/>
      <c r="D11" s="115">
        <v>52977</v>
      </c>
      <c r="E11" s="116"/>
      <c r="F11" s="117">
        <v>109920</v>
      </c>
      <c r="G11" s="118"/>
      <c r="H11" s="119"/>
    </row>
    <row r="12" spans="1:8" x14ac:dyDescent="0.2">
      <c r="A12" s="120"/>
      <c r="B12" s="121"/>
      <c r="C12" s="128"/>
      <c r="D12" s="123">
        <v>49673</v>
      </c>
      <c r="E12" s="124"/>
      <c r="F12" s="125">
        <v>62739</v>
      </c>
      <c r="G12" s="126"/>
      <c r="H12" s="127"/>
    </row>
    <row r="13" spans="1:8" x14ac:dyDescent="0.2">
      <c r="A13" s="108"/>
      <c r="B13" s="113"/>
      <c r="C13" s="129"/>
      <c r="D13" s="130">
        <v>124465</v>
      </c>
      <c r="E13" s="131"/>
      <c r="F13" s="132">
        <v>107226</v>
      </c>
      <c r="G13" s="133"/>
      <c r="H13" s="119"/>
    </row>
    <row r="14" spans="1:8" x14ac:dyDescent="0.2">
      <c r="A14" s="120"/>
      <c r="B14" s="121"/>
      <c r="C14" s="122"/>
      <c r="D14" s="123">
        <v>71525</v>
      </c>
      <c r="E14" s="124"/>
      <c r="F14" s="125">
        <v>59344</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7.16</v>
      </c>
      <c r="C19" s="134">
        <f>ROUND(VALUE(SUBSTITUTE(実質収支比率等に係る経年分析!G$48,"▲","-")),2)</f>
        <v>11.75</v>
      </c>
      <c r="D19" s="134">
        <f>ROUND(VALUE(SUBSTITUTE(実質収支比率等に係る経年分析!H$48,"▲","-")),2)</f>
        <v>9.2899999999999991</v>
      </c>
      <c r="E19" s="134">
        <f>ROUND(VALUE(SUBSTITUTE(実質収支比率等に係る経年分析!I$48,"▲","-")),2)</f>
        <v>6.57</v>
      </c>
      <c r="F19" s="134">
        <f>ROUND(VALUE(SUBSTITUTE(実質収支比率等に係る経年分析!J$48,"▲","-")),2)</f>
        <v>14.34</v>
      </c>
    </row>
    <row r="20" spans="1:11" x14ac:dyDescent="0.2">
      <c r="A20" s="134" t="s">
        <v>42</v>
      </c>
      <c r="B20" s="134">
        <f>ROUND(VALUE(SUBSTITUTE(実質収支比率等に係る経年分析!F$47,"▲","-")),2)</f>
        <v>93.99</v>
      </c>
      <c r="C20" s="134">
        <f>ROUND(VALUE(SUBSTITUTE(実質収支比率等に係る経年分析!G$47,"▲","-")),2)</f>
        <v>88.46</v>
      </c>
      <c r="D20" s="134">
        <f>ROUND(VALUE(SUBSTITUTE(実質収支比率等に係る経年分析!H$47,"▲","-")),2)</f>
        <v>76.77</v>
      </c>
      <c r="E20" s="134">
        <f>ROUND(VALUE(SUBSTITUTE(実質収支比率等に係る経年分析!I$47,"▲","-")),2)</f>
        <v>102.03</v>
      </c>
      <c r="F20" s="134">
        <f>ROUND(VALUE(SUBSTITUTE(実質収支比率等に係る経年分析!J$47,"▲","-")),2)</f>
        <v>143.83000000000001</v>
      </c>
    </row>
    <row r="21" spans="1:11" x14ac:dyDescent="0.2">
      <c r="A21" s="134" t="s">
        <v>43</v>
      </c>
      <c r="B21" s="134">
        <f>IF(ISNUMBER(VALUE(SUBSTITUTE(実質収支比率等に係る経年分析!F$49,"▲","-"))),ROUND(VALUE(SUBSTITUTE(実質収支比率等に係る経年分析!F$49,"▲","-")),2),NA())</f>
        <v>25.01</v>
      </c>
      <c r="C21" s="134">
        <f>IF(ISNUMBER(VALUE(SUBSTITUTE(実質収支比率等に係る経年分析!G$49,"▲","-"))),ROUND(VALUE(SUBSTITUTE(実質収支比率等に係る経年分析!G$49,"▲","-")),2),NA())</f>
        <v>17.38</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28.08</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介護予防支援事業特別会計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2">
      <c r="A32" s="135" t="str">
        <f>IF(連結実質赤字比率に係る赤字・黒字の構成分析!C$38="",NA(),連結実質赤字比率に係る赤字・黒字の構成分析!C$38)</f>
        <v>観光施設特別会計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2">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2">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x14ac:dyDescent="0.2">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0.98</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14.33</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392</v>
      </c>
      <c r="E42" s="136"/>
      <c r="F42" s="136"/>
      <c r="G42" s="136">
        <f>'実質公債費比率（分子）の構造'!L$52</f>
        <v>395</v>
      </c>
      <c r="H42" s="136"/>
      <c r="I42" s="136"/>
      <c r="J42" s="136">
        <f>'実質公債費比率（分子）の構造'!M$52</f>
        <v>399</v>
      </c>
      <c r="K42" s="136"/>
      <c r="L42" s="136"/>
      <c r="M42" s="136">
        <f>'実質公債費比率（分子）の構造'!N$52</f>
        <v>398</v>
      </c>
      <c r="N42" s="136"/>
      <c r="O42" s="136"/>
      <c r="P42" s="136">
        <f>'実質公債費比率（分子）の構造'!O$52</f>
        <v>363</v>
      </c>
    </row>
    <row r="43" spans="1:16" x14ac:dyDescent="0.2">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2">
      <c r="A45" s="136" t="s">
        <v>53</v>
      </c>
      <c r="B45" s="136">
        <f>'実質公債費比率（分子）の構造'!K$49</f>
        <v>8</v>
      </c>
      <c r="C45" s="136"/>
      <c r="D45" s="136"/>
      <c r="E45" s="136">
        <f>'実質公債費比率（分子）の構造'!L$49</f>
        <v>8</v>
      </c>
      <c r="F45" s="136"/>
      <c r="G45" s="136"/>
      <c r="H45" s="136">
        <f>'実質公債費比率（分子）の構造'!M$49</f>
        <v>7</v>
      </c>
      <c r="I45" s="136"/>
      <c r="J45" s="136"/>
      <c r="K45" s="136">
        <f>'実質公債費比率（分子）の構造'!N$49</f>
        <v>4</v>
      </c>
      <c r="L45" s="136"/>
      <c r="M45" s="136"/>
      <c r="N45" s="136">
        <f>'実質公債費比率（分子）の構造'!O$49</f>
        <v>4</v>
      </c>
      <c r="O45" s="136"/>
      <c r="P45" s="136"/>
    </row>
    <row r="46" spans="1:16" x14ac:dyDescent="0.2">
      <c r="A46" s="136" t="s">
        <v>54</v>
      </c>
      <c r="B46" s="136">
        <f>'実質公債費比率（分子）の構造'!K$48</f>
        <v>364</v>
      </c>
      <c r="C46" s="136"/>
      <c r="D46" s="136"/>
      <c r="E46" s="136">
        <f>'実質公債費比率（分子）の構造'!L$48</f>
        <v>377</v>
      </c>
      <c r="F46" s="136"/>
      <c r="G46" s="136"/>
      <c r="H46" s="136">
        <f>'実質公債費比率（分子）の構造'!M$48</f>
        <v>364</v>
      </c>
      <c r="I46" s="136"/>
      <c r="J46" s="136"/>
      <c r="K46" s="136">
        <f>'実質公債費比率（分子）の構造'!N$48</f>
        <v>362</v>
      </c>
      <c r="L46" s="136"/>
      <c r="M46" s="136"/>
      <c r="N46" s="136">
        <f>'実質公債費比率（分子）の構造'!O$48</f>
        <v>330</v>
      </c>
      <c r="O46" s="136"/>
      <c r="P46" s="136"/>
    </row>
    <row r="47" spans="1:16" x14ac:dyDescent="0.2">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291</v>
      </c>
      <c r="C49" s="136"/>
      <c r="D49" s="136"/>
      <c r="E49" s="136">
        <f>'実質公債費比率（分子）の構造'!L$45</f>
        <v>203</v>
      </c>
      <c r="F49" s="136"/>
      <c r="G49" s="136"/>
      <c r="H49" s="136">
        <f>'実質公債費比率（分子）の構造'!M$45</f>
        <v>191</v>
      </c>
      <c r="I49" s="136"/>
      <c r="J49" s="136"/>
      <c r="K49" s="136">
        <f>'実質公債費比率（分子）の構造'!N$45</f>
        <v>180</v>
      </c>
      <c r="L49" s="136"/>
      <c r="M49" s="136"/>
      <c r="N49" s="136">
        <f>'実質公債費比率（分子）の構造'!O$45</f>
        <v>164</v>
      </c>
      <c r="O49" s="136"/>
      <c r="P49" s="136"/>
    </row>
    <row r="50" spans="1:16" x14ac:dyDescent="0.2">
      <c r="A50" s="136" t="s">
        <v>58</v>
      </c>
      <c r="B50" s="136" t="e">
        <f>NA()</f>
        <v>#N/A</v>
      </c>
      <c r="C50" s="136">
        <f>IF(ISNUMBER('実質公債費比率（分子）の構造'!K$53),'実質公債費比率（分子）の構造'!K$53,NA())</f>
        <v>271</v>
      </c>
      <c r="D50" s="136" t="e">
        <f>NA()</f>
        <v>#N/A</v>
      </c>
      <c r="E50" s="136" t="e">
        <f>NA()</f>
        <v>#N/A</v>
      </c>
      <c r="F50" s="136">
        <f>IF(ISNUMBER('実質公債費比率（分子）の構造'!L$53),'実質公債費比率（分子）の構造'!L$53,NA())</f>
        <v>193</v>
      </c>
      <c r="G50" s="136" t="e">
        <f>NA()</f>
        <v>#N/A</v>
      </c>
      <c r="H50" s="136" t="e">
        <f>NA()</f>
        <v>#N/A</v>
      </c>
      <c r="I50" s="136">
        <f>IF(ISNUMBER('実質公債費比率（分子）の構造'!M$53),'実質公債費比率（分子）の構造'!M$53,NA())</f>
        <v>163</v>
      </c>
      <c r="J50" s="136" t="e">
        <f>NA()</f>
        <v>#N/A</v>
      </c>
      <c r="K50" s="136" t="e">
        <f>NA()</f>
        <v>#N/A</v>
      </c>
      <c r="L50" s="136">
        <f>IF(ISNUMBER('実質公債費比率（分子）の構造'!N$53),'実質公債費比率（分子）の構造'!N$53,NA())</f>
        <v>148</v>
      </c>
      <c r="M50" s="136" t="e">
        <f>NA()</f>
        <v>#N/A</v>
      </c>
      <c r="N50" s="136" t="e">
        <f>NA()</f>
        <v>#N/A</v>
      </c>
      <c r="O50" s="136">
        <f>IF(ISNUMBER('実質公債費比率（分子）の構造'!O$53),'実質公債費比率（分子）の構造'!O$53,NA())</f>
        <v>135</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3268</v>
      </c>
      <c r="E56" s="135"/>
      <c r="F56" s="135"/>
      <c r="G56" s="135">
        <f>'将来負担比率（分子）の構造'!J$51</f>
        <v>3465</v>
      </c>
      <c r="H56" s="135"/>
      <c r="I56" s="135"/>
      <c r="J56" s="135">
        <f>'将来負担比率（分子）の構造'!K$51</f>
        <v>3144</v>
      </c>
      <c r="K56" s="135"/>
      <c r="L56" s="135"/>
      <c r="M56" s="135">
        <f>'将来負担比率（分子）の構造'!L$51</f>
        <v>2810</v>
      </c>
      <c r="N56" s="135"/>
      <c r="O56" s="135"/>
      <c r="P56" s="135">
        <f>'将来負担比率（分子）の構造'!M$51</f>
        <v>2502</v>
      </c>
    </row>
    <row r="57" spans="1:16" x14ac:dyDescent="0.2">
      <c r="A57" s="135" t="s">
        <v>34</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2">
      <c r="A58" s="135" t="s">
        <v>33</v>
      </c>
      <c r="B58" s="135"/>
      <c r="C58" s="135"/>
      <c r="D58" s="135">
        <f>'将来負担比率（分子）の構造'!I$49</f>
        <v>3823</v>
      </c>
      <c r="E58" s="135"/>
      <c r="F58" s="135"/>
      <c r="G58" s="135">
        <f>'将来負担比率（分子）の構造'!J$49</f>
        <v>4491</v>
      </c>
      <c r="H58" s="135"/>
      <c r="I58" s="135"/>
      <c r="J58" s="135">
        <f>'将来負担比率（分子）の構造'!K$49</f>
        <v>4430</v>
      </c>
      <c r="K58" s="135"/>
      <c r="L58" s="135"/>
      <c r="M58" s="135">
        <f>'将来負担比率（分子）の構造'!L$49</f>
        <v>3958</v>
      </c>
      <c r="N58" s="135"/>
      <c r="O58" s="135"/>
      <c r="P58" s="135">
        <f>'将来負担比率（分子）の構造'!M$49</f>
        <v>4799</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28</v>
      </c>
      <c r="B62" s="135">
        <f>'将来負担比率（分子）の構造'!I$45</f>
        <v>156</v>
      </c>
      <c r="C62" s="135"/>
      <c r="D62" s="135"/>
      <c r="E62" s="135">
        <f>'将来負担比率（分子）の構造'!J$45</f>
        <v>153</v>
      </c>
      <c r="F62" s="135"/>
      <c r="G62" s="135"/>
      <c r="H62" s="135">
        <f>'将来負担比率（分子）の構造'!K$45</f>
        <v>32</v>
      </c>
      <c r="I62" s="135"/>
      <c r="J62" s="135"/>
      <c r="K62" s="135" t="str">
        <f>'将来負担比率（分子）の構造'!L$45</f>
        <v>-</v>
      </c>
      <c r="L62" s="135"/>
      <c r="M62" s="135"/>
      <c r="N62" s="135">
        <f>'将来負担比率（分子）の構造'!M$45</f>
        <v>127</v>
      </c>
      <c r="O62" s="135"/>
      <c r="P62" s="135"/>
    </row>
    <row r="63" spans="1:16" x14ac:dyDescent="0.2">
      <c r="A63" s="135" t="s">
        <v>27</v>
      </c>
      <c r="B63" s="135">
        <f>'将来負担比率（分子）の構造'!I$44</f>
        <v>18</v>
      </c>
      <c r="C63" s="135"/>
      <c r="D63" s="135"/>
      <c r="E63" s="135">
        <f>'将来負担比率（分子）の構造'!J$44</f>
        <v>19</v>
      </c>
      <c r="F63" s="135"/>
      <c r="G63" s="135"/>
      <c r="H63" s="135">
        <f>'将来負担比率（分子）の構造'!K$44</f>
        <v>38</v>
      </c>
      <c r="I63" s="135"/>
      <c r="J63" s="135"/>
      <c r="K63" s="135">
        <f>'将来負担比率（分子）の構造'!L$44</f>
        <v>34</v>
      </c>
      <c r="L63" s="135"/>
      <c r="M63" s="135"/>
      <c r="N63" s="135">
        <f>'将来負担比率（分子）の構造'!M$44</f>
        <v>34</v>
      </c>
      <c r="O63" s="135"/>
      <c r="P63" s="135"/>
    </row>
    <row r="64" spans="1:16" x14ac:dyDescent="0.2">
      <c r="A64" s="135" t="s">
        <v>26</v>
      </c>
      <c r="B64" s="135">
        <f>'将来負担比率（分子）の構造'!I$43</f>
        <v>3359</v>
      </c>
      <c r="C64" s="135"/>
      <c r="D64" s="135"/>
      <c r="E64" s="135">
        <f>'将来負担比率（分子）の構造'!J$43</f>
        <v>3030</v>
      </c>
      <c r="F64" s="135"/>
      <c r="G64" s="135"/>
      <c r="H64" s="135">
        <f>'将来負担比率（分子）の構造'!K$43</f>
        <v>2630</v>
      </c>
      <c r="I64" s="135"/>
      <c r="J64" s="135"/>
      <c r="K64" s="135">
        <f>'将来負担比率（分子）の構造'!L$43</f>
        <v>2425</v>
      </c>
      <c r="L64" s="135"/>
      <c r="M64" s="135"/>
      <c r="N64" s="135">
        <f>'将来負担比率（分子）の構造'!M$43</f>
        <v>2158</v>
      </c>
      <c r="O64" s="135"/>
      <c r="P64" s="135"/>
    </row>
    <row r="65" spans="1:16" x14ac:dyDescent="0.2">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2">
      <c r="A66" s="135" t="s">
        <v>24</v>
      </c>
      <c r="B66" s="135">
        <f>'将来負担比率（分子）の構造'!I$41</f>
        <v>1283</v>
      </c>
      <c r="C66" s="135"/>
      <c r="D66" s="135"/>
      <c r="E66" s="135">
        <f>'将来負担比率（分子）の構造'!J$41</f>
        <v>1102</v>
      </c>
      <c r="F66" s="135"/>
      <c r="G66" s="135"/>
      <c r="H66" s="135">
        <f>'将来負担比率（分子）の構造'!K$41</f>
        <v>931</v>
      </c>
      <c r="I66" s="135"/>
      <c r="J66" s="135"/>
      <c r="K66" s="135">
        <f>'将来負担比率（分子）の構造'!L$41</f>
        <v>765</v>
      </c>
      <c r="L66" s="135"/>
      <c r="M66" s="135"/>
      <c r="N66" s="135">
        <f>'将来負担比率（分子）の構造'!M$41</f>
        <v>613</v>
      </c>
      <c r="O66" s="135"/>
      <c r="P66" s="135"/>
    </row>
    <row r="67" spans="1:16" x14ac:dyDescent="0.2">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election activeCell="BS25" sqref="BS25:CB25"/>
    </sheetView>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2">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2">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2">
      <c r="B5" s="705" t="s">
        <v>204</v>
      </c>
      <c r="C5" s="706"/>
      <c r="D5" s="706"/>
      <c r="E5" s="706"/>
      <c r="F5" s="706"/>
      <c r="G5" s="706"/>
      <c r="H5" s="706"/>
      <c r="I5" s="706"/>
      <c r="J5" s="706"/>
      <c r="K5" s="706"/>
      <c r="L5" s="706"/>
      <c r="M5" s="706"/>
      <c r="N5" s="706"/>
      <c r="O5" s="706"/>
      <c r="P5" s="706"/>
      <c r="Q5" s="707"/>
      <c r="R5" s="668">
        <v>4508644</v>
      </c>
      <c r="S5" s="669"/>
      <c r="T5" s="669"/>
      <c r="U5" s="669"/>
      <c r="V5" s="669"/>
      <c r="W5" s="669"/>
      <c r="X5" s="669"/>
      <c r="Y5" s="716"/>
      <c r="Z5" s="729">
        <v>79.8</v>
      </c>
      <c r="AA5" s="729"/>
      <c r="AB5" s="729"/>
      <c r="AC5" s="729"/>
      <c r="AD5" s="730">
        <v>4508644</v>
      </c>
      <c r="AE5" s="730"/>
      <c r="AF5" s="730"/>
      <c r="AG5" s="730"/>
      <c r="AH5" s="730"/>
      <c r="AI5" s="730"/>
      <c r="AJ5" s="730"/>
      <c r="AK5" s="730"/>
      <c r="AL5" s="717">
        <v>96.2</v>
      </c>
      <c r="AM5" s="686"/>
      <c r="AN5" s="686"/>
      <c r="AO5" s="718"/>
      <c r="AP5" s="705" t="s">
        <v>205</v>
      </c>
      <c r="AQ5" s="706"/>
      <c r="AR5" s="706"/>
      <c r="AS5" s="706"/>
      <c r="AT5" s="706"/>
      <c r="AU5" s="706"/>
      <c r="AV5" s="706"/>
      <c r="AW5" s="706"/>
      <c r="AX5" s="706"/>
      <c r="AY5" s="706"/>
      <c r="AZ5" s="706"/>
      <c r="BA5" s="706"/>
      <c r="BB5" s="706"/>
      <c r="BC5" s="706"/>
      <c r="BD5" s="706"/>
      <c r="BE5" s="706"/>
      <c r="BF5" s="707"/>
      <c r="BG5" s="618">
        <v>4406741</v>
      </c>
      <c r="BH5" s="619"/>
      <c r="BI5" s="619"/>
      <c r="BJ5" s="619"/>
      <c r="BK5" s="619"/>
      <c r="BL5" s="619"/>
      <c r="BM5" s="619"/>
      <c r="BN5" s="620"/>
      <c r="BO5" s="671">
        <v>97.7</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2">
      <c r="B6" s="615" t="s">
        <v>210</v>
      </c>
      <c r="C6" s="616"/>
      <c r="D6" s="616"/>
      <c r="E6" s="616"/>
      <c r="F6" s="616"/>
      <c r="G6" s="616"/>
      <c r="H6" s="616"/>
      <c r="I6" s="616"/>
      <c r="J6" s="616"/>
      <c r="K6" s="616"/>
      <c r="L6" s="616"/>
      <c r="M6" s="616"/>
      <c r="N6" s="616"/>
      <c r="O6" s="616"/>
      <c r="P6" s="616"/>
      <c r="Q6" s="617"/>
      <c r="R6" s="618">
        <v>21809</v>
      </c>
      <c r="S6" s="619"/>
      <c r="T6" s="619"/>
      <c r="U6" s="619"/>
      <c r="V6" s="619"/>
      <c r="W6" s="619"/>
      <c r="X6" s="619"/>
      <c r="Y6" s="620"/>
      <c r="Z6" s="671">
        <v>0.4</v>
      </c>
      <c r="AA6" s="671"/>
      <c r="AB6" s="671"/>
      <c r="AC6" s="671"/>
      <c r="AD6" s="672">
        <v>21809</v>
      </c>
      <c r="AE6" s="672"/>
      <c r="AF6" s="672"/>
      <c r="AG6" s="672"/>
      <c r="AH6" s="672"/>
      <c r="AI6" s="672"/>
      <c r="AJ6" s="672"/>
      <c r="AK6" s="672"/>
      <c r="AL6" s="641">
        <v>0.5</v>
      </c>
      <c r="AM6" s="673"/>
      <c r="AN6" s="673"/>
      <c r="AO6" s="674"/>
      <c r="AP6" s="615" t="s">
        <v>211</v>
      </c>
      <c r="AQ6" s="616"/>
      <c r="AR6" s="616"/>
      <c r="AS6" s="616"/>
      <c r="AT6" s="616"/>
      <c r="AU6" s="616"/>
      <c r="AV6" s="616"/>
      <c r="AW6" s="616"/>
      <c r="AX6" s="616"/>
      <c r="AY6" s="616"/>
      <c r="AZ6" s="616"/>
      <c r="BA6" s="616"/>
      <c r="BB6" s="616"/>
      <c r="BC6" s="616"/>
      <c r="BD6" s="616"/>
      <c r="BE6" s="616"/>
      <c r="BF6" s="617"/>
      <c r="BG6" s="618">
        <v>4406741</v>
      </c>
      <c r="BH6" s="619"/>
      <c r="BI6" s="619"/>
      <c r="BJ6" s="619"/>
      <c r="BK6" s="619"/>
      <c r="BL6" s="619"/>
      <c r="BM6" s="619"/>
      <c r="BN6" s="620"/>
      <c r="BO6" s="671">
        <v>97.7</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60141</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60141</v>
      </c>
      <c r="DR6" s="619"/>
      <c r="DS6" s="619"/>
      <c r="DT6" s="619"/>
      <c r="DU6" s="619"/>
      <c r="DV6" s="619"/>
      <c r="DW6" s="619"/>
      <c r="DX6" s="619"/>
      <c r="DY6" s="619"/>
      <c r="DZ6" s="619"/>
      <c r="EA6" s="619"/>
      <c r="EB6" s="619"/>
      <c r="EC6" s="654"/>
    </row>
    <row r="7" spans="2:143" ht="11.25" customHeight="1" x14ac:dyDescent="0.2">
      <c r="B7" s="615" t="s">
        <v>213</v>
      </c>
      <c r="C7" s="616"/>
      <c r="D7" s="616"/>
      <c r="E7" s="616"/>
      <c r="F7" s="616"/>
      <c r="G7" s="616"/>
      <c r="H7" s="616"/>
      <c r="I7" s="616"/>
      <c r="J7" s="616"/>
      <c r="K7" s="616"/>
      <c r="L7" s="616"/>
      <c r="M7" s="616"/>
      <c r="N7" s="616"/>
      <c r="O7" s="616"/>
      <c r="P7" s="616"/>
      <c r="Q7" s="617"/>
      <c r="R7" s="618">
        <v>1328</v>
      </c>
      <c r="S7" s="619"/>
      <c r="T7" s="619"/>
      <c r="U7" s="619"/>
      <c r="V7" s="619"/>
      <c r="W7" s="619"/>
      <c r="X7" s="619"/>
      <c r="Y7" s="620"/>
      <c r="Z7" s="671">
        <v>0</v>
      </c>
      <c r="AA7" s="671"/>
      <c r="AB7" s="671"/>
      <c r="AC7" s="671"/>
      <c r="AD7" s="672">
        <v>1328</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3066624</v>
      </c>
      <c r="BH7" s="619"/>
      <c r="BI7" s="619"/>
      <c r="BJ7" s="619"/>
      <c r="BK7" s="619"/>
      <c r="BL7" s="619"/>
      <c r="BM7" s="619"/>
      <c r="BN7" s="620"/>
      <c r="BO7" s="671">
        <v>68</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1515071</v>
      </c>
      <c r="CS7" s="619"/>
      <c r="CT7" s="619"/>
      <c r="CU7" s="619"/>
      <c r="CV7" s="619"/>
      <c r="CW7" s="619"/>
      <c r="CX7" s="619"/>
      <c r="CY7" s="620"/>
      <c r="CZ7" s="671">
        <v>29</v>
      </c>
      <c r="DA7" s="671"/>
      <c r="DB7" s="671"/>
      <c r="DC7" s="671"/>
      <c r="DD7" s="624">
        <v>35782</v>
      </c>
      <c r="DE7" s="619"/>
      <c r="DF7" s="619"/>
      <c r="DG7" s="619"/>
      <c r="DH7" s="619"/>
      <c r="DI7" s="619"/>
      <c r="DJ7" s="619"/>
      <c r="DK7" s="619"/>
      <c r="DL7" s="619"/>
      <c r="DM7" s="619"/>
      <c r="DN7" s="619"/>
      <c r="DO7" s="619"/>
      <c r="DP7" s="620"/>
      <c r="DQ7" s="624">
        <v>1437957</v>
      </c>
      <c r="DR7" s="619"/>
      <c r="DS7" s="619"/>
      <c r="DT7" s="619"/>
      <c r="DU7" s="619"/>
      <c r="DV7" s="619"/>
      <c r="DW7" s="619"/>
      <c r="DX7" s="619"/>
      <c r="DY7" s="619"/>
      <c r="DZ7" s="619"/>
      <c r="EA7" s="619"/>
      <c r="EB7" s="619"/>
      <c r="EC7" s="654"/>
    </row>
    <row r="8" spans="2:143" ht="11.25" customHeight="1" x14ac:dyDescent="0.2">
      <c r="B8" s="615" t="s">
        <v>216</v>
      </c>
      <c r="C8" s="616"/>
      <c r="D8" s="616"/>
      <c r="E8" s="616"/>
      <c r="F8" s="616"/>
      <c r="G8" s="616"/>
      <c r="H8" s="616"/>
      <c r="I8" s="616"/>
      <c r="J8" s="616"/>
      <c r="K8" s="616"/>
      <c r="L8" s="616"/>
      <c r="M8" s="616"/>
      <c r="N8" s="616"/>
      <c r="O8" s="616"/>
      <c r="P8" s="616"/>
      <c r="Q8" s="617"/>
      <c r="R8" s="618">
        <v>4106</v>
      </c>
      <c r="S8" s="619"/>
      <c r="T8" s="619"/>
      <c r="U8" s="619"/>
      <c r="V8" s="619"/>
      <c r="W8" s="619"/>
      <c r="X8" s="619"/>
      <c r="Y8" s="620"/>
      <c r="Z8" s="671">
        <v>0.1</v>
      </c>
      <c r="AA8" s="671"/>
      <c r="AB8" s="671"/>
      <c r="AC8" s="671"/>
      <c r="AD8" s="672">
        <v>4106</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26894</v>
      </c>
      <c r="BH8" s="619"/>
      <c r="BI8" s="619"/>
      <c r="BJ8" s="619"/>
      <c r="BK8" s="619"/>
      <c r="BL8" s="619"/>
      <c r="BM8" s="619"/>
      <c r="BN8" s="620"/>
      <c r="BO8" s="671">
        <v>0.6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792539</v>
      </c>
      <c r="CS8" s="619"/>
      <c r="CT8" s="619"/>
      <c r="CU8" s="619"/>
      <c r="CV8" s="619"/>
      <c r="CW8" s="619"/>
      <c r="CX8" s="619"/>
      <c r="CY8" s="620"/>
      <c r="CZ8" s="671">
        <v>15.1</v>
      </c>
      <c r="DA8" s="671"/>
      <c r="DB8" s="671"/>
      <c r="DC8" s="671"/>
      <c r="DD8" s="624">
        <v>39288</v>
      </c>
      <c r="DE8" s="619"/>
      <c r="DF8" s="619"/>
      <c r="DG8" s="619"/>
      <c r="DH8" s="619"/>
      <c r="DI8" s="619"/>
      <c r="DJ8" s="619"/>
      <c r="DK8" s="619"/>
      <c r="DL8" s="619"/>
      <c r="DM8" s="619"/>
      <c r="DN8" s="619"/>
      <c r="DO8" s="619"/>
      <c r="DP8" s="620"/>
      <c r="DQ8" s="624">
        <v>530478</v>
      </c>
      <c r="DR8" s="619"/>
      <c r="DS8" s="619"/>
      <c r="DT8" s="619"/>
      <c r="DU8" s="619"/>
      <c r="DV8" s="619"/>
      <c r="DW8" s="619"/>
      <c r="DX8" s="619"/>
      <c r="DY8" s="619"/>
      <c r="DZ8" s="619"/>
      <c r="EA8" s="619"/>
      <c r="EB8" s="619"/>
      <c r="EC8" s="654"/>
    </row>
    <row r="9" spans="2:143" ht="11.25" customHeight="1" x14ac:dyDescent="0.2">
      <c r="B9" s="615" t="s">
        <v>219</v>
      </c>
      <c r="C9" s="616"/>
      <c r="D9" s="616"/>
      <c r="E9" s="616"/>
      <c r="F9" s="616"/>
      <c r="G9" s="616"/>
      <c r="H9" s="616"/>
      <c r="I9" s="616"/>
      <c r="J9" s="616"/>
      <c r="K9" s="616"/>
      <c r="L9" s="616"/>
      <c r="M9" s="616"/>
      <c r="N9" s="616"/>
      <c r="O9" s="616"/>
      <c r="P9" s="616"/>
      <c r="Q9" s="617"/>
      <c r="R9" s="618">
        <v>3784</v>
      </c>
      <c r="S9" s="619"/>
      <c r="T9" s="619"/>
      <c r="U9" s="619"/>
      <c r="V9" s="619"/>
      <c r="W9" s="619"/>
      <c r="X9" s="619"/>
      <c r="Y9" s="620"/>
      <c r="Z9" s="671">
        <v>0.1</v>
      </c>
      <c r="AA9" s="671"/>
      <c r="AB9" s="671"/>
      <c r="AC9" s="671"/>
      <c r="AD9" s="672">
        <v>3784</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287722</v>
      </c>
      <c r="BH9" s="619"/>
      <c r="BI9" s="619"/>
      <c r="BJ9" s="619"/>
      <c r="BK9" s="619"/>
      <c r="BL9" s="619"/>
      <c r="BM9" s="619"/>
      <c r="BN9" s="620"/>
      <c r="BO9" s="671">
        <v>6.4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541219</v>
      </c>
      <c r="CS9" s="619"/>
      <c r="CT9" s="619"/>
      <c r="CU9" s="619"/>
      <c r="CV9" s="619"/>
      <c r="CW9" s="619"/>
      <c r="CX9" s="619"/>
      <c r="CY9" s="620"/>
      <c r="CZ9" s="671">
        <v>10.3</v>
      </c>
      <c r="DA9" s="671"/>
      <c r="DB9" s="671"/>
      <c r="DC9" s="671"/>
      <c r="DD9" s="624">
        <v>26854</v>
      </c>
      <c r="DE9" s="619"/>
      <c r="DF9" s="619"/>
      <c r="DG9" s="619"/>
      <c r="DH9" s="619"/>
      <c r="DI9" s="619"/>
      <c r="DJ9" s="619"/>
      <c r="DK9" s="619"/>
      <c r="DL9" s="619"/>
      <c r="DM9" s="619"/>
      <c r="DN9" s="619"/>
      <c r="DO9" s="619"/>
      <c r="DP9" s="620"/>
      <c r="DQ9" s="624">
        <v>502305</v>
      </c>
      <c r="DR9" s="619"/>
      <c r="DS9" s="619"/>
      <c r="DT9" s="619"/>
      <c r="DU9" s="619"/>
      <c r="DV9" s="619"/>
      <c r="DW9" s="619"/>
      <c r="DX9" s="619"/>
      <c r="DY9" s="619"/>
      <c r="DZ9" s="619"/>
      <c r="EA9" s="619"/>
      <c r="EB9" s="619"/>
      <c r="EC9" s="654"/>
    </row>
    <row r="10" spans="2:143" ht="11.25" customHeight="1" x14ac:dyDescent="0.2">
      <c r="B10" s="615" t="s">
        <v>222</v>
      </c>
      <c r="C10" s="616"/>
      <c r="D10" s="616"/>
      <c r="E10" s="616"/>
      <c r="F10" s="616"/>
      <c r="G10" s="616"/>
      <c r="H10" s="616"/>
      <c r="I10" s="616"/>
      <c r="J10" s="616"/>
      <c r="K10" s="616"/>
      <c r="L10" s="616"/>
      <c r="M10" s="616"/>
      <c r="N10" s="616"/>
      <c r="O10" s="616"/>
      <c r="P10" s="616"/>
      <c r="Q10" s="617"/>
      <c r="R10" s="618">
        <v>117340</v>
      </c>
      <c r="S10" s="619"/>
      <c r="T10" s="619"/>
      <c r="U10" s="619"/>
      <c r="V10" s="619"/>
      <c r="W10" s="619"/>
      <c r="X10" s="619"/>
      <c r="Y10" s="620"/>
      <c r="Z10" s="671">
        <v>2.1</v>
      </c>
      <c r="AA10" s="671"/>
      <c r="AB10" s="671"/>
      <c r="AC10" s="671"/>
      <c r="AD10" s="672">
        <v>117340</v>
      </c>
      <c r="AE10" s="672"/>
      <c r="AF10" s="672"/>
      <c r="AG10" s="672"/>
      <c r="AH10" s="672"/>
      <c r="AI10" s="672"/>
      <c r="AJ10" s="672"/>
      <c r="AK10" s="672"/>
      <c r="AL10" s="641">
        <v>2.5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72926</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2">
      <c r="B11" s="615" t="s">
        <v>225</v>
      </c>
      <c r="C11" s="616"/>
      <c r="D11" s="616"/>
      <c r="E11" s="616"/>
      <c r="F11" s="616"/>
      <c r="G11" s="616"/>
      <c r="H11" s="616"/>
      <c r="I11" s="616"/>
      <c r="J11" s="616"/>
      <c r="K11" s="616"/>
      <c r="L11" s="616"/>
      <c r="M11" s="616"/>
      <c r="N11" s="616"/>
      <c r="O11" s="616"/>
      <c r="P11" s="616"/>
      <c r="Q11" s="617"/>
      <c r="R11" s="618">
        <v>10671</v>
      </c>
      <c r="S11" s="619"/>
      <c r="T11" s="619"/>
      <c r="U11" s="619"/>
      <c r="V11" s="619"/>
      <c r="W11" s="619"/>
      <c r="X11" s="619"/>
      <c r="Y11" s="620"/>
      <c r="Z11" s="671">
        <v>0.2</v>
      </c>
      <c r="AA11" s="671"/>
      <c r="AB11" s="671"/>
      <c r="AC11" s="671"/>
      <c r="AD11" s="672">
        <v>10671</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2679082</v>
      </c>
      <c r="BH11" s="619"/>
      <c r="BI11" s="619"/>
      <c r="BJ11" s="619"/>
      <c r="BK11" s="619"/>
      <c r="BL11" s="619"/>
      <c r="BM11" s="619"/>
      <c r="BN11" s="620"/>
      <c r="BO11" s="671">
        <v>59.4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127176</v>
      </c>
      <c r="CS11" s="619"/>
      <c r="CT11" s="619"/>
      <c r="CU11" s="619"/>
      <c r="CV11" s="619"/>
      <c r="CW11" s="619"/>
      <c r="CX11" s="619"/>
      <c r="CY11" s="620"/>
      <c r="CZ11" s="671">
        <v>2.4</v>
      </c>
      <c r="DA11" s="671"/>
      <c r="DB11" s="671"/>
      <c r="DC11" s="671"/>
      <c r="DD11" s="624">
        <v>30295</v>
      </c>
      <c r="DE11" s="619"/>
      <c r="DF11" s="619"/>
      <c r="DG11" s="619"/>
      <c r="DH11" s="619"/>
      <c r="DI11" s="619"/>
      <c r="DJ11" s="619"/>
      <c r="DK11" s="619"/>
      <c r="DL11" s="619"/>
      <c r="DM11" s="619"/>
      <c r="DN11" s="619"/>
      <c r="DO11" s="619"/>
      <c r="DP11" s="620"/>
      <c r="DQ11" s="624">
        <v>119262</v>
      </c>
      <c r="DR11" s="619"/>
      <c r="DS11" s="619"/>
      <c r="DT11" s="619"/>
      <c r="DU11" s="619"/>
      <c r="DV11" s="619"/>
      <c r="DW11" s="619"/>
      <c r="DX11" s="619"/>
      <c r="DY11" s="619"/>
      <c r="DZ11" s="619"/>
      <c r="EA11" s="619"/>
      <c r="EB11" s="619"/>
      <c r="EC11" s="654"/>
    </row>
    <row r="12" spans="2:143" ht="11.25" customHeight="1" x14ac:dyDescent="0.2">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1256973</v>
      </c>
      <c r="BH12" s="619"/>
      <c r="BI12" s="619"/>
      <c r="BJ12" s="619"/>
      <c r="BK12" s="619"/>
      <c r="BL12" s="619"/>
      <c r="BM12" s="619"/>
      <c r="BN12" s="620"/>
      <c r="BO12" s="671">
        <v>27.9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780947</v>
      </c>
      <c r="CS12" s="619"/>
      <c r="CT12" s="619"/>
      <c r="CU12" s="619"/>
      <c r="CV12" s="619"/>
      <c r="CW12" s="619"/>
      <c r="CX12" s="619"/>
      <c r="CY12" s="620"/>
      <c r="CZ12" s="671">
        <v>14.9</v>
      </c>
      <c r="DA12" s="671"/>
      <c r="DB12" s="671"/>
      <c r="DC12" s="671"/>
      <c r="DD12" s="624">
        <v>9042</v>
      </c>
      <c r="DE12" s="619"/>
      <c r="DF12" s="619"/>
      <c r="DG12" s="619"/>
      <c r="DH12" s="619"/>
      <c r="DI12" s="619"/>
      <c r="DJ12" s="619"/>
      <c r="DK12" s="619"/>
      <c r="DL12" s="619"/>
      <c r="DM12" s="619"/>
      <c r="DN12" s="619"/>
      <c r="DO12" s="619"/>
      <c r="DP12" s="620"/>
      <c r="DQ12" s="624">
        <v>721049</v>
      </c>
      <c r="DR12" s="619"/>
      <c r="DS12" s="619"/>
      <c r="DT12" s="619"/>
      <c r="DU12" s="619"/>
      <c r="DV12" s="619"/>
      <c r="DW12" s="619"/>
      <c r="DX12" s="619"/>
      <c r="DY12" s="619"/>
      <c r="DZ12" s="619"/>
      <c r="EA12" s="619"/>
      <c r="EB12" s="619"/>
      <c r="EC12" s="654"/>
    </row>
    <row r="13" spans="2:143" ht="11.25" customHeight="1" x14ac:dyDescent="0.2">
      <c r="B13" s="615" t="s">
        <v>231</v>
      </c>
      <c r="C13" s="616"/>
      <c r="D13" s="616"/>
      <c r="E13" s="616"/>
      <c r="F13" s="616"/>
      <c r="G13" s="616"/>
      <c r="H13" s="616"/>
      <c r="I13" s="616"/>
      <c r="J13" s="616"/>
      <c r="K13" s="616"/>
      <c r="L13" s="616"/>
      <c r="M13" s="616"/>
      <c r="N13" s="616"/>
      <c r="O13" s="616"/>
      <c r="P13" s="616"/>
      <c r="Q13" s="617"/>
      <c r="R13" s="618">
        <v>4786</v>
      </c>
      <c r="S13" s="619"/>
      <c r="T13" s="619"/>
      <c r="U13" s="619"/>
      <c r="V13" s="619"/>
      <c r="W13" s="619"/>
      <c r="X13" s="619"/>
      <c r="Y13" s="620"/>
      <c r="Z13" s="671">
        <v>0.1</v>
      </c>
      <c r="AA13" s="671"/>
      <c r="AB13" s="671"/>
      <c r="AC13" s="671"/>
      <c r="AD13" s="672">
        <v>4786</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1208902</v>
      </c>
      <c r="BH13" s="619"/>
      <c r="BI13" s="619"/>
      <c r="BJ13" s="619"/>
      <c r="BK13" s="619"/>
      <c r="BL13" s="619"/>
      <c r="BM13" s="619"/>
      <c r="BN13" s="620"/>
      <c r="BO13" s="671">
        <v>26.8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715548</v>
      </c>
      <c r="CS13" s="619"/>
      <c r="CT13" s="619"/>
      <c r="CU13" s="619"/>
      <c r="CV13" s="619"/>
      <c r="CW13" s="619"/>
      <c r="CX13" s="619"/>
      <c r="CY13" s="620"/>
      <c r="CZ13" s="671">
        <v>13.7</v>
      </c>
      <c r="DA13" s="671"/>
      <c r="DB13" s="671"/>
      <c r="DC13" s="671"/>
      <c r="DD13" s="624">
        <v>106732</v>
      </c>
      <c r="DE13" s="619"/>
      <c r="DF13" s="619"/>
      <c r="DG13" s="619"/>
      <c r="DH13" s="619"/>
      <c r="DI13" s="619"/>
      <c r="DJ13" s="619"/>
      <c r="DK13" s="619"/>
      <c r="DL13" s="619"/>
      <c r="DM13" s="619"/>
      <c r="DN13" s="619"/>
      <c r="DO13" s="619"/>
      <c r="DP13" s="620"/>
      <c r="DQ13" s="624">
        <v>673113</v>
      </c>
      <c r="DR13" s="619"/>
      <c r="DS13" s="619"/>
      <c r="DT13" s="619"/>
      <c r="DU13" s="619"/>
      <c r="DV13" s="619"/>
      <c r="DW13" s="619"/>
      <c r="DX13" s="619"/>
      <c r="DY13" s="619"/>
      <c r="DZ13" s="619"/>
      <c r="EA13" s="619"/>
      <c r="EB13" s="619"/>
      <c r="EC13" s="654"/>
    </row>
    <row r="14" spans="2:143" ht="11.25" customHeight="1" x14ac:dyDescent="0.2">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13806</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155135</v>
      </c>
      <c r="CS14" s="619"/>
      <c r="CT14" s="619"/>
      <c r="CU14" s="619"/>
      <c r="CV14" s="619"/>
      <c r="CW14" s="619"/>
      <c r="CX14" s="619"/>
      <c r="CY14" s="620"/>
      <c r="CZ14" s="671">
        <v>3</v>
      </c>
      <c r="DA14" s="671"/>
      <c r="DB14" s="671"/>
      <c r="DC14" s="671"/>
      <c r="DD14" s="624">
        <v>19152</v>
      </c>
      <c r="DE14" s="619"/>
      <c r="DF14" s="619"/>
      <c r="DG14" s="619"/>
      <c r="DH14" s="619"/>
      <c r="DI14" s="619"/>
      <c r="DJ14" s="619"/>
      <c r="DK14" s="619"/>
      <c r="DL14" s="619"/>
      <c r="DM14" s="619"/>
      <c r="DN14" s="619"/>
      <c r="DO14" s="619"/>
      <c r="DP14" s="620"/>
      <c r="DQ14" s="624">
        <v>154935</v>
      </c>
      <c r="DR14" s="619"/>
      <c r="DS14" s="619"/>
      <c r="DT14" s="619"/>
      <c r="DU14" s="619"/>
      <c r="DV14" s="619"/>
      <c r="DW14" s="619"/>
      <c r="DX14" s="619"/>
      <c r="DY14" s="619"/>
      <c r="DZ14" s="619"/>
      <c r="EA14" s="619"/>
      <c r="EB14" s="619"/>
      <c r="EC14" s="654"/>
    </row>
    <row r="15" spans="2:143" ht="11.25" customHeight="1" x14ac:dyDescent="0.2">
      <c r="B15" s="615" t="s">
        <v>237</v>
      </c>
      <c r="C15" s="616"/>
      <c r="D15" s="616"/>
      <c r="E15" s="616"/>
      <c r="F15" s="616"/>
      <c r="G15" s="616"/>
      <c r="H15" s="616"/>
      <c r="I15" s="616"/>
      <c r="J15" s="616"/>
      <c r="K15" s="616"/>
      <c r="L15" s="616"/>
      <c r="M15" s="616"/>
      <c r="N15" s="616"/>
      <c r="O15" s="616"/>
      <c r="P15" s="616"/>
      <c r="Q15" s="617"/>
      <c r="R15" s="618">
        <v>1496</v>
      </c>
      <c r="S15" s="619"/>
      <c r="T15" s="619"/>
      <c r="U15" s="619"/>
      <c r="V15" s="619"/>
      <c r="W15" s="619"/>
      <c r="X15" s="619"/>
      <c r="Y15" s="620"/>
      <c r="Z15" s="671">
        <v>0</v>
      </c>
      <c r="AA15" s="671"/>
      <c r="AB15" s="671"/>
      <c r="AC15" s="671"/>
      <c r="AD15" s="672">
        <v>1496</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69338</v>
      </c>
      <c r="BH15" s="619"/>
      <c r="BI15" s="619"/>
      <c r="BJ15" s="619"/>
      <c r="BK15" s="619"/>
      <c r="BL15" s="619"/>
      <c r="BM15" s="619"/>
      <c r="BN15" s="620"/>
      <c r="BO15" s="671">
        <v>1.5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380896</v>
      </c>
      <c r="CS15" s="619"/>
      <c r="CT15" s="619"/>
      <c r="CU15" s="619"/>
      <c r="CV15" s="619"/>
      <c r="CW15" s="619"/>
      <c r="CX15" s="619"/>
      <c r="CY15" s="620"/>
      <c r="CZ15" s="671">
        <v>7.3</v>
      </c>
      <c r="DA15" s="671"/>
      <c r="DB15" s="671"/>
      <c r="DC15" s="671"/>
      <c r="DD15" s="624">
        <v>42874</v>
      </c>
      <c r="DE15" s="619"/>
      <c r="DF15" s="619"/>
      <c r="DG15" s="619"/>
      <c r="DH15" s="619"/>
      <c r="DI15" s="619"/>
      <c r="DJ15" s="619"/>
      <c r="DK15" s="619"/>
      <c r="DL15" s="619"/>
      <c r="DM15" s="619"/>
      <c r="DN15" s="619"/>
      <c r="DO15" s="619"/>
      <c r="DP15" s="620"/>
      <c r="DQ15" s="624">
        <v>358314</v>
      </c>
      <c r="DR15" s="619"/>
      <c r="DS15" s="619"/>
      <c r="DT15" s="619"/>
      <c r="DU15" s="619"/>
      <c r="DV15" s="619"/>
      <c r="DW15" s="619"/>
      <c r="DX15" s="619"/>
      <c r="DY15" s="619"/>
      <c r="DZ15" s="619"/>
      <c r="EA15" s="619"/>
      <c r="EB15" s="619"/>
      <c r="EC15" s="654"/>
    </row>
    <row r="16" spans="2:143" ht="11.25" customHeight="1" x14ac:dyDescent="0.2">
      <c r="B16" s="615" t="s">
        <v>240</v>
      </c>
      <c r="C16" s="616"/>
      <c r="D16" s="616"/>
      <c r="E16" s="616"/>
      <c r="F16" s="616"/>
      <c r="G16" s="616"/>
      <c r="H16" s="616"/>
      <c r="I16" s="616"/>
      <c r="J16" s="616"/>
      <c r="K16" s="616"/>
      <c r="L16" s="616"/>
      <c r="M16" s="616"/>
      <c r="N16" s="616"/>
      <c r="O16" s="616"/>
      <c r="P16" s="616"/>
      <c r="Q16" s="617"/>
      <c r="R16" s="618">
        <v>1228</v>
      </c>
      <c r="S16" s="619"/>
      <c r="T16" s="619"/>
      <c r="U16" s="619"/>
      <c r="V16" s="619"/>
      <c r="W16" s="619"/>
      <c r="X16" s="619"/>
      <c r="Y16" s="620"/>
      <c r="Z16" s="671">
        <v>0</v>
      </c>
      <c r="AA16" s="671"/>
      <c r="AB16" s="671"/>
      <c r="AC16" s="671"/>
      <c r="AD16" s="672" t="s">
        <v>108</v>
      </c>
      <c r="AE16" s="672"/>
      <c r="AF16" s="672"/>
      <c r="AG16" s="672"/>
      <c r="AH16" s="672"/>
      <c r="AI16" s="672"/>
      <c r="AJ16" s="672"/>
      <c r="AK16" s="672"/>
      <c r="AL16" s="641" t="s">
        <v>108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2">
      <c r="B17" s="615" t="s">
        <v>243</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163548</v>
      </c>
      <c r="CS17" s="619"/>
      <c r="CT17" s="619"/>
      <c r="CU17" s="619"/>
      <c r="CV17" s="619"/>
      <c r="CW17" s="619"/>
      <c r="CX17" s="619"/>
      <c r="CY17" s="620"/>
      <c r="CZ17" s="671">
        <v>3.1</v>
      </c>
      <c r="DA17" s="671"/>
      <c r="DB17" s="671"/>
      <c r="DC17" s="671"/>
      <c r="DD17" s="624" t="s">
        <v>108</v>
      </c>
      <c r="DE17" s="619"/>
      <c r="DF17" s="619"/>
      <c r="DG17" s="619"/>
      <c r="DH17" s="619"/>
      <c r="DI17" s="619"/>
      <c r="DJ17" s="619"/>
      <c r="DK17" s="619"/>
      <c r="DL17" s="619"/>
      <c r="DM17" s="619"/>
      <c r="DN17" s="619"/>
      <c r="DO17" s="619"/>
      <c r="DP17" s="620"/>
      <c r="DQ17" s="624">
        <v>163548</v>
      </c>
      <c r="DR17" s="619"/>
      <c r="DS17" s="619"/>
      <c r="DT17" s="619"/>
      <c r="DU17" s="619"/>
      <c r="DV17" s="619"/>
      <c r="DW17" s="619"/>
      <c r="DX17" s="619"/>
      <c r="DY17" s="619"/>
      <c r="DZ17" s="619"/>
      <c r="EA17" s="619"/>
      <c r="EB17" s="619"/>
      <c r="EC17" s="654"/>
    </row>
    <row r="18" spans="2:133" ht="11.25" customHeight="1" x14ac:dyDescent="0.2">
      <c r="B18" s="615" t="s">
        <v>246</v>
      </c>
      <c r="C18" s="616"/>
      <c r="D18" s="616"/>
      <c r="E18" s="616"/>
      <c r="F18" s="616"/>
      <c r="G18" s="616"/>
      <c r="H18" s="616"/>
      <c r="I18" s="616"/>
      <c r="J18" s="616"/>
      <c r="K18" s="616"/>
      <c r="L18" s="616"/>
      <c r="M18" s="616"/>
      <c r="N18" s="616"/>
      <c r="O18" s="616"/>
      <c r="P18" s="616"/>
      <c r="Q18" s="617"/>
      <c r="R18" s="618">
        <v>1228</v>
      </c>
      <c r="S18" s="619"/>
      <c r="T18" s="619"/>
      <c r="U18" s="619"/>
      <c r="V18" s="619"/>
      <c r="W18" s="619"/>
      <c r="X18" s="619"/>
      <c r="Y18" s="620"/>
      <c r="Z18" s="671">
        <v>0</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2">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101903</v>
      </c>
      <c r="BH19" s="619"/>
      <c r="BI19" s="619"/>
      <c r="BJ19" s="619"/>
      <c r="BK19" s="619"/>
      <c r="BL19" s="619"/>
      <c r="BM19" s="619"/>
      <c r="BN19" s="620"/>
      <c r="BO19" s="671">
        <v>2.2999999999999998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2">
      <c r="B20" s="615" t="s">
        <v>252</v>
      </c>
      <c r="C20" s="616"/>
      <c r="D20" s="616"/>
      <c r="E20" s="616"/>
      <c r="F20" s="616"/>
      <c r="G20" s="616"/>
      <c r="H20" s="616"/>
      <c r="I20" s="616"/>
      <c r="J20" s="616"/>
      <c r="K20" s="616"/>
      <c r="L20" s="616"/>
      <c r="M20" s="616"/>
      <c r="N20" s="616"/>
      <c r="O20" s="616"/>
      <c r="P20" s="616"/>
      <c r="Q20" s="617"/>
      <c r="R20" s="618">
        <v>4675192</v>
      </c>
      <c r="S20" s="619"/>
      <c r="T20" s="619"/>
      <c r="U20" s="619"/>
      <c r="V20" s="619"/>
      <c r="W20" s="619"/>
      <c r="X20" s="619"/>
      <c r="Y20" s="620"/>
      <c r="Z20" s="671">
        <v>82.7</v>
      </c>
      <c r="AA20" s="671"/>
      <c r="AB20" s="671"/>
      <c r="AC20" s="671"/>
      <c r="AD20" s="672">
        <v>4673964</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101903</v>
      </c>
      <c r="BH20" s="619"/>
      <c r="BI20" s="619"/>
      <c r="BJ20" s="619"/>
      <c r="BK20" s="619"/>
      <c r="BL20" s="619"/>
      <c r="BM20" s="619"/>
      <c r="BN20" s="620"/>
      <c r="BO20" s="671">
        <v>2.2999999999999998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5232220</v>
      </c>
      <c r="CS20" s="619"/>
      <c r="CT20" s="619"/>
      <c r="CU20" s="619"/>
      <c r="CV20" s="619"/>
      <c r="CW20" s="619"/>
      <c r="CX20" s="619"/>
      <c r="CY20" s="620"/>
      <c r="CZ20" s="671">
        <v>100</v>
      </c>
      <c r="DA20" s="671"/>
      <c r="DB20" s="671"/>
      <c r="DC20" s="671"/>
      <c r="DD20" s="624">
        <v>310019</v>
      </c>
      <c r="DE20" s="619"/>
      <c r="DF20" s="619"/>
      <c r="DG20" s="619"/>
      <c r="DH20" s="619"/>
      <c r="DI20" s="619"/>
      <c r="DJ20" s="619"/>
      <c r="DK20" s="619"/>
      <c r="DL20" s="619"/>
      <c r="DM20" s="619"/>
      <c r="DN20" s="619"/>
      <c r="DO20" s="619"/>
      <c r="DP20" s="620"/>
      <c r="DQ20" s="624">
        <v>4721102</v>
      </c>
      <c r="DR20" s="619"/>
      <c r="DS20" s="619"/>
      <c r="DT20" s="619"/>
      <c r="DU20" s="619"/>
      <c r="DV20" s="619"/>
      <c r="DW20" s="619"/>
      <c r="DX20" s="619"/>
      <c r="DY20" s="619"/>
      <c r="DZ20" s="619"/>
      <c r="EA20" s="619"/>
      <c r="EB20" s="619"/>
      <c r="EC20" s="654"/>
    </row>
    <row r="21" spans="2:133" ht="11.25" customHeight="1" x14ac:dyDescent="0.2">
      <c r="B21" s="615" t="s">
        <v>255</v>
      </c>
      <c r="C21" s="616"/>
      <c r="D21" s="616"/>
      <c r="E21" s="616"/>
      <c r="F21" s="616"/>
      <c r="G21" s="616"/>
      <c r="H21" s="616"/>
      <c r="I21" s="616"/>
      <c r="J21" s="616"/>
      <c r="K21" s="616"/>
      <c r="L21" s="616"/>
      <c r="M21" s="616"/>
      <c r="N21" s="616"/>
      <c r="O21" s="616"/>
      <c r="P21" s="616"/>
      <c r="Q21" s="617"/>
      <c r="R21" s="618">
        <v>1053</v>
      </c>
      <c r="S21" s="619"/>
      <c r="T21" s="619"/>
      <c r="U21" s="619"/>
      <c r="V21" s="619"/>
      <c r="W21" s="619"/>
      <c r="X21" s="619"/>
      <c r="Y21" s="620"/>
      <c r="Z21" s="671">
        <v>0</v>
      </c>
      <c r="AA21" s="671"/>
      <c r="AB21" s="671"/>
      <c r="AC21" s="671"/>
      <c r="AD21" s="672">
        <v>1053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101903</v>
      </c>
      <c r="BH21" s="619"/>
      <c r="BI21" s="619"/>
      <c r="BJ21" s="619"/>
      <c r="BK21" s="619"/>
      <c r="BL21" s="619"/>
      <c r="BM21" s="619"/>
      <c r="BN21" s="620"/>
      <c r="BO21" s="671">
        <v>2.2999999999999998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2">
      <c r="B22" s="615" t="s">
        <v>257</v>
      </c>
      <c r="C22" s="616"/>
      <c r="D22" s="616"/>
      <c r="E22" s="616"/>
      <c r="F22" s="616"/>
      <c r="G22" s="616"/>
      <c r="H22" s="616"/>
      <c r="I22" s="616"/>
      <c r="J22" s="616"/>
      <c r="K22" s="616"/>
      <c r="L22" s="616"/>
      <c r="M22" s="616"/>
      <c r="N22" s="616"/>
      <c r="O22" s="616"/>
      <c r="P22" s="616"/>
      <c r="Q22" s="617"/>
      <c r="R22" s="618">
        <v>24305</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2">
      <c r="B23" s="615" t="s">
        <v>260</v>
      </c>
      <c r="C23" s="616"/>
      <c r="D23" s="616"/>
      <c r="E23" s="616"/>
      <c r="F23" s="616"/>
      <c r="G23" s="616"/>
      <c r="H23" s="616"/>
      <c r="I23" s="616"/>
      <c r="J23" s="616"/>
      <c r="K23" s="616"/>
      <c r="L23" s="616"/>
      <c r="M23" s="616"/>
      <c r="N23" s="616"/>
      <c r="O23" s="616"/>
      <c r="P23" s="616"/>
      <c r="Q23" s="617"/>
      <c r="R23" s="618">
        <v>55840</v>
      </c>
      <c r="S23" s="619"/>
      <c r="T23" s="619"/>
      <c r="U23" s="619"/>
      <c r="V23" s="619"/>
      <c r="W23" s="619"/>
      <c r="X23" s="619"/>
      <c r="Y23" s="620"/>
      <c r="Z23" s="671">
        <v>1</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2">
      <c r="B24" s="615" t="s">
        <v>267</v>
      </c>
      <c r="C24" s="616"/>
      <c r="D24" s="616"/>
      <c r="E24" s="616"/>
      <c r="F24" s="616"/>
      <c r="G24" s="616"/>
      <c r="H24" s="616"/>
      <c r="I24" s="616"/>
      <c r="J24" s="616"/>
      <c r="K24" s="616"/>
      <c r="L24" s="616"/>
      <c r="M24" s="616"/>
      <c r="N24" s="616"/>
      <c r="O24" s="616"/>
      <c r="P24" s="616"/>
      <c r="Q24" s="617"/>
      <c r="R24" s="618">
        <v>26197</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1159593</v>
      </c>
      <c r="CS24" s="669"/>
      <c r="CT24" s="669"/>
      <c r="CU24" s="669"/>
      <c r="CV24" s="669"/>
      <c r="CW24" s="669"/>
      <c r="CX24" s="669"/>
      <c r="CY24" s="716"/>
      <c r="CZ24" s="720">
        <v>22.2</v>
      </c>
      <c r="DA24" s="721"/>
      <c r="DB24" s="721"/>
      <c r="DC24" s="722"/>
      <c r="DD24" s="715">
        <v>939702</v>
      </c>
      <c r="DE24" s="669"/>
      <c r="DF24" s="669"/>
      <c r="DG24" s="669"/>
      <c r="DH24" s="669"/>
      <c r="DI24" s="669"/>
      <c r="DJ24" s="669"/>
      <c r="DK24" s="716"/>
      <c r="DL24" s="715">
        <v>911514</v>
      </c>
      <c r="DM24" s="669"/>
      <c r="DN24" s="669"/>
      <c r="DO24" s="669"/>
      <c r="DP24" s="669"/>
      <c r="DQ24" s="669"/>
      <c r="DR24" s="669"/>
      <c r="DS24" s="669"/>
      <c r="DT24" s="669"/>
      <c r="DU24" s="669"/>
      <c r="DV24" s="716"/>
      <c r="DW24" s="717">
        <v>19.5</v>
      </c>
      <c r="DX24" s="686"/>
      <c r="DY24" s="686"/>
      <c r="DZ24" s="686"/>
      <c r="EA24" s="686"/>
      <c r="EB24" s="686"/>
      <c r="EC24" s="718"/>
    </row>
    <row r="25" spans="2:133" ht="11.25" customHeight="1" x14ac:dyDescent="0.2">
      <c r="B25" s="615" t="s">
        <v>270</v>
      </c>
      <c r="C25" s="616"/>
      <c r="D25" s="616"/>
      <c r="E25" s="616"/>
      <c r="F25" s="616"/>
      <c r="G25" s="616"/>
      <c r="H25" s="616"/>
      <c r="I25" s="616"/>
      <c r="J25" s="616"/>
      <c r="K25" s="616"/>
      <c r="L25" s="616"/>
      <c r="M25" s="616"/>
      <c r="N25" s="616"/>
      <c r="O25" s="616"/>
      <c r="P25" s="616"/>
      <c r="Q25" s="617"/>
      <c r="R25" s="618">
        <v>223276</v>
      </c>
      <c r="S25" s="619"/>
      <c r="T25" s="619"/>
      <c r="U25" s="619"/>
      <c r="V25" s="619"/>
      <c r="W25" s="619"/>
      <c r="X25" s="619"/>
      <c r="Y25" s="620"/>
      <c r="Z25" s="671">
        <v>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731969</v>
      </c>
      <c r="CS25" s="637"/>
      <c r="CT25" s="637"/>
      <c r="CU25" s="637"/>
      <c r="CV25" s="637"/>
      <c r="CW25" s="637"/>
      <c r="CX25" s="637"/>
      <c r="CY25" s="638"/>
      <c r="CZ25" s="621">
        <v>14</v>
      </c>
      <c r="DA25" s="639"/>
      <c r="DB25" s="639"/>
      <c r="DC25" s="640"/>
      <c r="DD25" s="624">
        <v>666638</v>
      </c>
      <c r="DE25" s="637"/>
      <c r="DF25" s="637"/>
      <c r="DG25" s="637"/>
      <c r="DH25" s="637"/>
      <c r="DI25" s="637"/>
      <c r="DJ25" s="637"/>
      <c r="DK25" s="638"/>
      <c r="DL25" s="624">
        <v>663323</v>
      </c>
      <c r="DM25" s="637"/>
      <c r="DN25" s="637"/>
      <c r="DO25" s="637"/>
      <c r="DP25" s="637"/>
      <c r="DQ25" s="637"/>
      <c r="DR25" s="637"/>
      <c r="DS25" s="637"/>
      <c r="DT25" s="637"/>
      <c r="DU25" s="637"/>
      <c r="DV25" s="638"/>
      <c r="DW25" s="641">
        <v>14.2</v>
      </c>
      <c r="DX25" s="642"/>
      <c r="DY25" s="642"/>
      <c r="DZ25" s="642"/>
      <c r="EA25" s="642"/>
      <c r="EB25" s="642"/>
      <c r="EC25" s="643"/>
    </row>
    <row r="26" spans="2:133" ht="11.25" customHeight="1" x14ac:dyDescent="0.2">
      <c r="B26" s="712" t="s">
        <v>273</v>
      </c>
      <c r="C26" s="713"/>
      <c r="D26" s="713"/>
      <c r="E26" s="713"/>
      <c r="F26" s="713"/>
      <c r="G26" s="713"/>
      <c r="H26" s="713"/>
      <c r="I26" s="713"/>
      <c r="J26" s="713"/>
      <c r="K26" s="713"/>
      <c r="L26" s="713"/>
      <c r="M26" s="713"/>
      <c r="N26" s="713"/>
      <c r="O26" s="713"/>
      <c r="P26" s="713"/>
      <c r="Q26" s="714"/>
      <c r="R26" s="618">
        <v>8988</v>
      </c>
      <c r="S26" s="619"/>
      <c r="T26" s="619"/>
      <c r="U26" s="619"/>
      <c r="V26" s="619"/>
      <c r="W26" s="619"/>
      <c r="X26" s="619"/>
      <c r="Y26" s="620"/>
      <c r="Z26" s="671">
        <v>0.2</v>
      </c>
      <c r="AA26" s="671"/>
      <c r="AB26" s="671"/>
      <c r="AC26" s="671"/>
      <c r="AD26" s="672">
        <v>8988</v>
      </c>
      <c r="AE26" s="672"/>
      <c r="AF26" s="672"/>
      <c r="AG26" s="672"/>
      <c r="AH26" s="672"/>
      <c r="AI26" s="672"/>
      <c r="AJ26" s="672"/>
      <c r="AK26" s="672"/>
      <c r="AL26" s="641">
        <v>0.2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484083</v>
      </c>
      <c r="CS26" s="619"/>
      <c r="CT26" s="619"/>
      <c r="CU26" s="619"/>
      <c r="CV26" s="619"/>
      <c r="CW26" s="619"/>
      <c r="CX26" s="619"/>
      <c r="CY26" s="620"/>
      <c r="CZ26" s="621">
        <v>9.3000000000000007</v>
      </c>
      <c r="DA26" s="639"/>
      <c r="DB26" s="639"/>
      <c r="DC26" s="640"/>
      <c r="DD26" s="624">
        <v>419625</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2">
      <c r="B27" s="615" t="s">
        <v>276</v>
      </c>
      <c r="C27" s="616"/>
      <c r="D27" s="616"/>
      <c r="E27" s="616"/>
      <c r="F27" s="616"/>
      <c r="G27" s="616"/>
      <c r="H27" s="616"/>
      <c r="I27" s="616"/>
      <c r="J27" s="616"/>
      <c r="K27" s="616"/>
      <c r="L27" s="616"/>
      <c r="M27" s="616"/>
      <c r="N27" s="616"/>
      <c r="O27" s="616"/>
      <c r="P27" s="616"/>
      <c r="Q27" s="617"/>
      <c r="R27" s="618">
        <v>113258</v>
      </c>
      <c r="S27" s="619"/>
      <c r="T27" s="619"/>
      <c r="U27" s="619"/>
      <c r="V27" s="619"/>
      <c r="W27" s="619"/>
      <c r="X27" s="619"/>
      <c r="Y27" s="620"/>
      <c r="Z27" s="671">
        <v>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4508644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264076</v>
      </c>
      <c r="CS27" s="637"/>
      <c r="CT27" s="637"/>
      <c r="CU27" s="637"/>
      <c r="CV27" s="637"/>
      <c r="CW27" s="637"/>
      <c r="CX27" s="637"/>
      <c r="CY27" s="638"/>
      <c r="CZ27" s="621">
        <v>5</v>
      </c>
      <c r="DA27" s="639"/>
      <c r="DB27" s="639"/>
      <c r="DC27" s="640"/>
      <c r="DD27" s="624">
        <v>109516</v>
      </c>
      <c r="DE27" s="637"/>
      <c r="DF27" s="637"/>
      <c r="DG27" s="637"/>
      <c r="DH27" s="637"/>
      <c r="DI27" s="637"/>
      <c r="DJ27" s="637"/>
      <c r="DK27" s="638"/>
      <c r="DL27" s="624">
        <v>84643</v>
      </c>
      <c r="DM27" s="637"/>
      <c r="DN27" s="637"/>
      <c r="DO27" s="637"/>
      <c r="DP27" s="637"/>
      <c r="DQ27" s="637"/>
      <c r="DR27" s="637"/>
      <c r="DS27" s="637"/>
      <c r="DT27" s="637"/>
      <c r="DU27" s="637"/>
      <c r="DV27" s="638"/>
      <c r="DW27" s="641">
        <v>1.8</v>
      </c>
      <c r="DX27" s="642"/>
      <c r="DY27" s="642"/>
      <c r="DZ27" s="642"/>
      <c r="EA27" s="642"/>
      <c r="EB27" s="642"/>
      <c r="EC27" s="643"/>
    </row>
    <row r="28" spans="2:133" ht="11.25" customHeight="1" x14ac:dyDescent="0.2">
      <c r="B28" s="615" t="s">
        <v>279</v>
      </c>
      <c r="C28" s="616"/>
      <c r="D28" s="616"/>
      <c r="E28" s="616"/>
      <c r="F28" s="616"/>
      <c r="G28" s="616"/>
      <c r="H28" s="616"/>
      <c r="I28" s="616"/>
      <c r="J28" s="616"/>
      <c r="K28" s="616"/>
      <c r="L28" s="616"/>
      <c r="M28" s="616"/>
      <c r="N28" s="616"/>
      <c r="O28" s="616"/>
      <c r="P28" s="616"/>
      <c r="Q28" s="617"/>
      <c r="R28" s="618">
        <v>5188</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163548</v>
      </c>
      <c r="CS28" s="619"/>
      <c r="CT28" s="619"/>
      <c r="CU28" s="619"/>
      <c r="CV28" s="619"/>
      <c r="CW28" s="619"/>
      <c r="CX28" s="619"/>
      <c r="CY28" s="620"/>
      <c r="CZ28" s="621">
        <v>3.1</v>
      </c>
      <c r="DA28" s="639"/>
      <c r="DB28" s="639"/>
      <c r="DC28" s="640"/>
      <c r="DD28" s="624">
        <v>163548</v>
      </c>
      <c r="DE28" s="619"/>
      <c r="DF28" s="619"/>
      <c r="DG28" s="619"/>
      <c r="DH28" s="619"/>
      <c r="DI28" s="619"/>
      <c r="DJ28" s="619"/>
      <c r="DK28" s="620"/>
      <c r="DL28" s="624">
        <v>163548</v>
      </c>
      <c r="DM28" s="619"/>
      <c r="DN28" s="619"/>
      <c r="DO28" s="619"/>
      <c r="DP28" s="619"/>
      <c r="DQ28" s="619"/>
      <c r="DR28" s="619"/>
      <c r="DS28" s="619"/>
      <c r="DT28" s="619"/>
      <c r="DU28" s="619"/>
      <c r="DV28" s="620"/>
      <c r="DW28" s="641">
        <v>3.5</v>
      </c>
      <c r="DX28" s="642"/>
      <c r="DY28" s="642"/>
      <c r="DZ28" s="642"/>
      <c r="EA28" s="642"/>
      <c r="EB28" s="642"/>
      <c r="EC28" s="643"/>
    </row>
    <row r="29" spans="2:133" ht="11.25" customHeight="1" x14ac:dyDescent="0.2">
      <c r="B29" s="615" t="s">
        <v>281</v>
      </c>
      <c r="C29" s="616"/>
      <c r="D29" s="616"/>
      <c r="E29" s="616"/>
      <c r="F29" s="616"/>
      <c r="G29" s="616"/>
      <c r="H29" s="616"/>
      <c r="I29" s="616"/>
      <c r="J29" s="616"/>
      <c r="K29" s="616"/>
      <c r="L29" s="616"/>
      <c r="M29" s="616"/>
      <c r="N29" s="616"/>
      <c r="O29" s="616"/>
      <c r="P29" s="616"/>
      <c r="Q29" s="617"/>
      <c r="R29" s="618">
        <v>2213</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163548</v>
      </c>
      <c r="CS29" s="637"/>
      <c r="CT29" s="637"/>
      <c r="CU29" s="637"/>
      <c r="CV29" s="637"/>
      <c r="CW29" s="637"/>
      <c r="CX29" s="637"/>
      <c r="CY29" s="638"/>
      <c r="CZ29" s="621">
        <v>3.1</v>
      </c>
      <c r="DA29" s="639"/>
      <c r="DB29" s="639"/>
      <c r="DC29" s="640"/>
      <c r="DD29" s="624">
        <v>163548</v>
      </c>
      <c r="DE29" s="637"/>
      <c r="DF29" s="637"/>
      <c r="DG29" s="637"/>
      <c r="DH29" s="637"/>
      <c r="DI29" s="637"/>
      <c r="DJ29" s="637"/>
      <c r="DK29" s="638"/>
      <c r="DL29" s="624">
        <v>163548</v>
      </c>
      <c r="DM29" s="637"/>
      <c r="DN29" s="637"/>
      <c r="DO29" s="637"/>
      <c r="DP29" s="637"/>
      <c r="DQ29" s="637"/>
      <c r="DR29" s="637"/>
      <c r="DS29" s="637"/>
      <c r="DT29" s="637"/>
      <c r="DU29" s="637"/>
      <c r="DV29" s="638"/>
      <c r="DW29" s="641">
        <v>3.5</v>
      </c>
      <c r="DX29" s="642"/>
      <c r="DY29" s="642"/>
      <c r="DZ29" s="642"/>
      <c r="EA29" s="642"/>
      <c r="EB29" s="642"/>
      <c r="EC29" s="643"/>
    </row>
    <row r="30" spans="2:133" ht="11.25" customHeight="1" x14ac:dyDescent="0.2">
      <c r="B30" s="615" t="s">
        <v>286</v>
      </c>
      <c r="C30" s="616"/>
      <c r="D30" s="616"/>
      <c r="E30" s="616"/>
      <c r="F30" s="616"/>
      <c r="G30" s="616"/>
      <c r="H30" s="616"/>
      <c r="I30" s="616"/>
      <c r="J30" s="616"/>
      <c r="K30" s="616"/>
      <c r="L30" s="616"/>
      <c r="M30" s="616"/>
      <c r="N30" s="616"/>
      <c r="O30" s="616"/>
      <c r="P30" s="616"/>
      <c r="Q30" s="617"/>
      <c r="R30" s="618">
        <v>42800</v>
      </c>
      <c r="S30" s="619"/>
      <c r="T30" s="619"/>
      <c r="U30" s="619"/>
      <c r="V30" s="619"/>
      <c r="W30" s="619"/>
      <c r="X30" s="619"/>
      <c r="Y30" s="620"/>
      <c r="Z30" s="671">
        <v>0.8</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96.3</v>
      </c>
      <c r="BN30" s="685"/>
      <c r="BO30" s="685"/>
      <c r="BP30" s="685"/>
      <c r="BQ30" s="687"/>
      <c r="BR30" s="684">
        <v>98.5</v>
      </c>
      <c r="BS30" s="685"/>
      <c r="BT30" s="685"/>
      <c r="BU30" s="685"/>
      <c r="BV30" s="685"/>
      <c r="BW30" s="685"/>
      <c r="BX30" s="686">
        <v>95.5</v>
      </c>
      <c r="BY30" s="685"/>
      <c r="BZ30" s="685"/>
      <c r="CA30" s="685"/>
      <c r="CB30" s="687"/>
      <c r="CD30" s="690"/>
      <c r="CE30" s="691"/>
      <c r="CF30" s="655" t="s">
        <v>289</v>
      </c>
      <c r="CG30" s="652"/>
      <c r="CH30" s="652"/>
      <c r="CI30" s="652"/>
      <c r="CJ30" s="652"/>
      <c r="CK30" s="652"/>
      <c r="CL30" s="652"/>
      <c r="CM30" s="652"/>
      <c r="CN30" s="652"/>
      <c r="CO30" s="652"/>
      <c r="CP30" s="652"/>
      <c r="CQ30" s="653"/>
      <c r="CR30" s="618">
        <v>152243</v>
      </c>
      <c r="CS30" s="619"/>
      <c r="CT30" s="619"/>
      <c r="CU30" s="619"/>
      <c r="CV30" s="619"/>
      <c r="CW30" s="619"/>
      <c r="CX30" s="619"/>
      <c r="CY30" s="620"/>
      <c r="CZ30" s="621">
        <v>2.9</v>
      </c>
      <c r="DA30" s="639"/>
      <c r="DB30" s="639"/>
      <c r="DC30" s="640"/>
      <c r="DD30" s="624">
        <v>152243</v>
      </c>
      <c r="DE30" s="619"/>
      <c r="DF30" s="619"/>
      <c r="DG30" s="619"/>
      <c r="DH30" s="619"/>
      <c r="DI30" s="619"/>
      <c r="DJ30" s="619"/>
      <c r="DK30" s="620"/>
      <c r="DL30" s="624">
        <v>152243</v>
      </c>
      <c r="DM30" s="619"/>
      <c r="DN30" s="619"/>
      <c r="DO30" s="619"/>
      <c r="DP30" s="619"/>
      <c r="DQ30" s="619"/>
      <c r="DR30" s="619"/>
      <c r="DS30" s="619"/>
      <c r="DT30" s="619"/>
      <c r="DU30" s="619"/>
      <c r="DV30" s="620"/>
      <c r="DW30" s="641">
        <v>3.2</v>
      </c>
      <c r="DX30" s="642"/>
      <c r="DY30" s="642"/>
      <c r="DZ30" s="642"/>
      <c r="EA30" s="642"/>
      <c r="EB30" s="642"/>
      <c r="EC30" s="643"/>
    </row>
    <row r="31" spans="2:133" ht="11.25" customHeight="1" x14ac:dyDescent="0.2">
      <c r="B31" s="615" t="s">
        <v>290</v>
      </c>
      <c r="C31" s="616"/>
      <c r="D31" s="616"/>
      <c r="E31" s="616"/>
      <c r="F31" s="616"/>
      <c r="G31" s="616"/>
      <c r="H31" s="616"/>
      <c r="I31" s="616"/>
      <c r="J31" s="616"/>
      <c r="K31" s="616"/>
      <c r="L31" s="616"/>
      <c r="M31" s="616"/>
      <c r="N31" s="616"/>
      <c r="O31" s="616"/>
      <c r="P31" s="616"/>
      <c r="Q31" s="617"/>
      <c r="R31" s="618">
        <v>259707</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99.7</v>
      </c>
      <c r="BH31" s="637"/>
      <c r="BI31" s="637"/>
      <c r="BJ31" s="637"/>
      <c r="BK31" s="637"/>
      <c r="BL31" s="637"/>
      <c r="BM31" s="673">
        <v>98.8</v>
      </c>
      <c r="BN31" s="683"/>
      <c r="BO31" s="683"/>
      <c r="BP31" s="683"/>
      <c r="BQ31" s="647"/>
      <c r="BR31" s="682">
        <v>99.6</v>
      </c>
      <c r="BS31" s="637"/>
      <c r="BT31" s="637"/>
      <c r="BU31" s="637"/>
      <c r="BV31" s="637"/>
      <c r="BW31" s="637"/>
      <c r="BX31" s="673">
        <v>99.2</v>
      </c>
      <c r="BY31" s="683"/>
      <c r="BZ31" s="683"/>
      <c r="CA31" s="683"/>
      <c r="CB31" s="647"/>
      <c r="CD31" s="690"/>
      <c r="CE31" s="691"/>
      <c r="CF31" s="655" t="s">
        <v>293</v>
      </c>
      <c r="CG31" s="652"/>
      <c r="CH31" s="652"/>
      <c r="CI31" s="652"/>
      <c r="CJ31" s="652"/>
      <c r="CK31" s="652"/>
      <c r="CL31" s="652"/>
      <c r="CM31" s="652"/>
      <c r="CN31" s="652"/>
      <c r="CO31" s="652"/>
      <c r="CP31" s="652"/>
      <c r="CQ31" s="653"/>
      <c r="CR31" s="618">
        <v>11305</v>
      </c>
      <c r="CS31" s="637"/>
      <c r="CT31" s="637"/>
      <c r="CU31" s="637"/>
      <c r="CV31" s="637"/>
      <c r="CW31" s="637"/>
      <c r="CX31" s="637"/>
      <c r="CY31" s="638"/>
      <c r="CZ31" s="621">
        <v>0.2</v>
      </c>
      <c r="DA31" s="639"/>
      <c r="DB31" s="639"/>
      <c r="DC31" s="640"/>
      <c r="DD31" s="624">
        <v>11305</v>
      </c>
      <c r="DE31" s="637"/>
      <c r="DF31" s="637"/>
      <c r="DG31" s="637"/>
      <c r="DH31" s="637"/>
      <c r="DI31" s="637"/>
      <c r="DJ31" s="637"/>
      <c r="DK31" s="638"/>
      <c r="DL31" s="624">
        <v>11305</v>
      </c>
      <c r="DM31" s="637"/>
      <c r="DN31" s="637"/>
      <c r="DO31" s="637"/>
      <c r="DP31" s="637"/>
      <c r="DQ31" s="637"/>
      <c r="DR31" s="637"/>
      <c r="DS31" s="637"/>
      <c r="DT31" s="637"/>
      <c r="DU31" s="637"/>
      <c r="DV31" s="638"/>
      <c r="DW31" s="641">
        <v>0.2</v>
      </c>
      <c r="DX31" s="642"/>
      <c r="DY31" s="642"/>
      <c r="DZ31" s="642"/>
      <c r="EA31" s="642"/>
      <c r="EB31" s="642"/>
      <c r="EC31" s="643"/>
    </row>
    <row r="32" spans="2:133" ht="11.25" customHeight="1" x14ac:dyDescent="0.2">
      <c r="B32" s="615" t="s">
        <v>294</v>
      </c>
      <c r="C32" s="616"/>
      <c r="D32" s="616"/>
      <c r="E32" s="616"/>
      <c r="F32" s="616"/>
      <c r="G32" s="616"/>
      <c r="H32" s="616"/>
      <c r="I32" s="616"/>
      <c r="J32" s="616"/>
      <c r="K32" s="616"/>
      <c r="L32" s="616"/>
      <c r="M32" s="616"/>
      <c r="N32" s="616"/>
      <c r="O32" s="616"/>
      <c r="P32" s="616"/>
      <c r="Q32" s="617"/>
      <c r="R32" s="618">
        <v>213282</v>
      </c>
      <c r="S32" s="619"/>
      <c r="T32" s="619"/>
      <c r="U32" s="619"/>
      <c r="V32" s="619"/>
      <c r="W32" s="619"/>
      <c r="X32" s="619"/>
      <c r="Y32" s="620"/>
      <c r="Z32" s="671">
        <v>3.8</v>
      </c>
      <c r="AA32" s="671"/>
      <c r="AB32" s="671"/>
      <c r="AC32" s="671"/>
      <c r="AD32" s="672">
        <v>543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97.3</v>
      </c>
      <c r="BH32" s="603"/>
      <c r="BI32" s="603"/>
      <c r="BJ32" s="603"/>
      <c r="BK32" s="603"/>
      <c r="BL32" s="603"/>
      <c r="BM32" s="666">
        <v>89.8</v>
      </c>
      <c r="BN32" s="603"/>
      <c r="BO32" s="603"/>
      <c r="BP32" s="603"/>
      <c r="BQ32" s="660"/>
      <c r="BR32" s="681">
        <v>96.6</v>
      </c>
      <c r="BS32" s="603"/>
      <c r="BT32" s="603"/>
      <c r="BU32" s="603"/>
      <c r="BV32" s="603"/>
      <c r="BW32" s="603"/>
      <c r="BX32" s="666">
        <v>89.4</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2">
      <c r="B33" s="615" t="s">
        <v>297</v>
      </c>
      <c r="C33" s="616"/>
      <c r="D33" s="616"/>
      <c r="E33" s="616"/>
      <c r="F33" s="616"/>
      <c r="G33" s="616"/>
      <c r="H33" s="616"/>
      <c r="I33" s="616"/>
      <c r="J33" s="616"/>
      <c r="K33" s="616"/>
      <c r="L33" s="616"/>
      <c r="M33" s="616"/>
      <c r="N33" s="616"/>
      <c r="O33" s="616"/>
      <c r="P33" s="616"/>
      <c r="Q33" s="617"/>
      <c r="R33" s="618" t="s">
        <v>108</v>
      </c>
      <c r="S33" s="619"/>
      <c r="T33" s="619"/>
      <c r="U33" s="619"/>
      <c r="V33" s="619"/>
      <c r="W33" s="619"/>
      <c r="X33" s="619"/>
      <c r="Y33" s="620"/>
      <c r="Z33" s="671" t="s">
        <v>108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3762608</v>
      </c>
      <c r="CS33" s="637"/>
      <c r="CT33" s="637"/>
      <c r="CU33" s="637"/>
      <c r="CV33" s="637"/>
      <c r="CW33" s="637"/>
      <c r="CX33" s="637"/>
      <c r="CY33" s="638"/>
      <c r="CZ33" s="621">
        <v>71.900000000000006</v>
      </c>
      <c r="DA33" s="639"/>
      <c r="DB33" s="639"/>
      <c r="DC33" s="640"/>
      <c r="DD33" s="624">
        <v>3497320</v>
      </c>
      <c r="DE33" s="637"/>
      <c r="DF33" s="637"/>
      <c r="DG33" s="637"/>
      <c r="DH33" s="637"/>
      <c r="DI33" s="637"/>
      <c r="DJ33" s="637"/>
      <c r="DK33" s="638"/>
      <c r="DL33" s="624">
        <v>1381487</v>
      </c>
      <c r="DM33" s="637"/>
      <c r="DN33" s="637"/>
      <c r="DO33" s="637"/>
      <c r="DP33" s="637"/>
      <c r="DQ33" s="637"/>
      <c r="DR33" s="637"/>
      <c r="DS33" s="637"/>
      <c r="DT33" s="637"/>
      <c r="DU33" s="637"/>
      <c r="DV33" s="638"/>
      <c r="DW33" s="641">
        <v>29.5</v>
      </c>
      <c r="DX33" s="642"/>
      <c r="DY33" s="642"/>
      <c r="DZ33" s="642"/>
      <c r="EA33" s="642"/>
      <c r="EB33" s="642"/>
      <c r="EC33" s="643"/>
    </row>
    <row r="34" spans="2:133" ht="11.25" customHeight="1" x14ac:dyDescent="0.2">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1231970</v>
      </c>
      <c r="CS34" s="619"/>
      <c r="CT34" s="619"/>
      <c r="CU34" s="619"/>
      <c r="CV34" s="619"/>
      <c r="CW34" s="619"/>
      <c r="CX34" s="619"/>
      <c r="CY34" s="620"/>
      <c r="CZ34" s="621">
        <v>23.5</v>
      </c>
      <c r="DA34" s="639"/>
      <c r="DB34" s="639"/>
      <c r="DC34" s="640"/>
      <c r="DD34" s="624">
        <v>1034809</v>
      </c>
      <c r="DE34" s="619"/>
      <c r="DF34" s="619"/>
      <c r="DG34" s="619"/>
      <c r="DH34" s="619"/>
      <c r="DI34" s="619"/>
      <c r="DJ34" s="619"/>
      <c r="DK34" s="620"/>
      <c r="DL34" s="624">
        <v>854517</v>
      </c>
      <c r="DM34" s="619"/>
      <c r="DN34" s="619"/>
      <c r="DO34" s="619"/>
      <c r="DP34" s="619"/>
      <c r="DQ34" s="619"/>
      <c r="DR34" s="619"/>
      <c r="DS34" s="619"/>
      <c r="DT34" s="619"/>
      <c r="DU34" s="619"/>
      <c r="DV34" s="620"/>
      <c r="DW34" s="641">
        <v>18.2</v>
      </c>
      <c r="DX34" s="642"/>
      <c r="DY34" s="642"/>
      <c r="DZ34" s="642"/>
      <c r="EA34" s="642"/>
      <c r="EB34" s="642"/>
      <c r="EC34" s="643"/>
    </row>
    <row r="35" spans="2:133" ht="11.25" customHeight="1" x14ac:dyDescent="0.2">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1207944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27020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18676</v>
      </c>
      <c r="CS35" s="637"/>
      <c r="CT35" s="637"/>
      <c r="CU35" s="637"/>
      <c r="CV35" s="637"/>
      <c r="CW35" s="637"/>
      <c r="CX35" s="637"/>
      <c r="CY35" s="638"/>
      <c r="CZ35" s="621">
        <v>0.4</v>
      </c>
      <c r="DA35" s="639"/>
      <c r="DB35" s="639"/>
      <c r="DC35" s="640"/>
      <c r="DD35" s="624">
        <v>18676</v>
      </c>
      <c r="DE35" s="637"/>
      <c r="DF35" s="637"/>
      <c r="DG35" s="637"/>
      <c r="DH35" s="637"/>
      <c r="DI35" s="637"/>
      <c r="DJ35" s="637"/>
      <c r="DK35" s="638"/>
      <c r="DL35" s="624">
        <v>18143</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2">
      <c r="B36" s="599" t="s">
        <v>307</v>
      </c>
      <c r="C36" s="600"/>
      <c r="D36" s="600"/>
      <c r="E36" s="600"/>
      <c r="F36" s="600"/>
      <c r="G36" s="600"/>
      <c r="H36" s="600"/>
      <c r="I36" s="600"/>
      <c r="J36" s="600"/>
      <c r="K36" s="600"/>
      <c r="L36" s="600"/>
      <c r="M36" s="600"/>
      <c r="N36" s="600"/>
      <c r="O36" s="600"/>
      <c r="P36" s="600"/>
      <c r="Q36" s="601"/>
      <c r="R36" s="602">
        <v>5651299</v>
      </c>
      <c r="S36" s="659"/>
      <c r="T36" s="659"/>
      <c r="U36" s="659"/>
      <c r="V36" s="659"/>
      <c r="W36" s="659"/>
      <c r="X36" s="659"/>
      <c r="Y36" s="662"/>
      <c r="Z36" s="663">
        <v>100</v>
      </c>
      <c r="AA36" s="663"/>
      <c r="AB36" s="663"/>
      <c r="AC36" s="663"/>
      <c r="AD36" s="664">
        <v>4684548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446364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-79390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463330</v>
      </c>
      <c r="CS36" s="619"/>
      <c r="CT36" s="619"/>
      <c r="CU36" s="619"/>
      <c r="CV36" s="619"/>
      <c r="CW36" s="619"/>
      <c r="CX36" s="619"/>
      <c r="CY36" s="620"/>
      <c r="CZ36" s="621">
        <v>8.9</v>
      </c>
      <c r="DA36" s="639"/>
      <c r="DB36" s="639"/>
      <c r="DC36" s="640"/>
      <c r="DD36" s="624">
        <v>422019</v>
      </c>
      <c r="DE36" s="619"/>
      <c r="DF36" s="619"/>
      <c r="DG36" s="619"/>
      <c r="DH36" s="619"/>
      <c r="DI36" s="619"/>
      <c r="DJ36" s="619"/>
      <c r="DK36" s="620"/>
      <c r="DL36" s="624">
        <v>316817</v>
      </c>
      <c r="DM36" s="619"/>
      <c r="DN36" s="619"/>
      <c r="DO36" s="619"/>
      <c r="DP36" s="619"/>
      <c r="DQ36" s="619"/>
      <c r="DR36" s="619"/>
      <c r="DS36" s="619"/>
      <c r="DT36" s="619"/>
      <c r="DU36" s="619"/>
      <c r="DV36" s="620"/>
      <c r="DW36" s="641">
        <v>6.8</v>
      </c>
      <c r="DX36" s="642"/>
      <c r="DY36" s="642"/>
      <c r="DZ36" s="642"/>
      <c r="EA36" s="642"/>
      <c r="EB36" s="642"/>
      <c r="EC36" s="643"/>
    </row>
    <row r="37" spans="2:133" ht="11.25" customHeight="1" x14ac:dyDescent="0.2">
      <c r="AQ37" s="644" t="s">
        <v>311</v>
      </c>
      <c r="AR37" s="645"/>
      <c r="AS37" s="645"/>
      <c r="AT37" s="645"/>
      <c r="AU37" s="645"/>
      <c r="AV37" s="645"/>
      <c r="AW37" s="645"/>
      <c r="AX37" s="645"/>
      <c r="AY37" s="646"/>
      <c r="AZ37" s="618">
        <v>431884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1154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111737</v>
      </c>
      <c r="CS37" s="637"/>
      <c r="CT37" s="637"/>
      <c r="CU37" s="637"/>
      <c r="CV37" s="637"/>
      <c r="CW37" s="637"/>
      <c r="CX37" s="637"/>
      <c r="CY37" s="638"/>
      <c r="CZ37" s="621">
        <v>2.1</v>
      </c>
      <c r="DA37" s="639"/>
      <c r="DB37" s="639"/>
      <c r="DC37" s="640"/>
      <c r="DD37" s="624">
        <v>111737</v>
      </c>
      <c r="DE37" s="637"/>
      <c r="DF37" s="637"/>
      <c r="DG37" s="637"/>
      <c r="DH37" s="637"/>
      <c r="DI37" s="637"/>
      <c r="DJ37" s="637"/>
      <c r="DK37" s="638"/>
      <c r="DL37" s="624">
        <v>109610</v>
      </c>
      <c r="DM37" s="637"/>
      <c r="DN37" s="637"/>
      <c r="DO37" s="637"/>
      <c r="DP37" s="637"/>
      <c r="DQ37" s="637"/>
      <c r="DR37" s="637"/>
      <c r="DS37" s="637"/>
      <c r="DT37" s="637"/>
      <c r="DU37" s="637"/>
      <c r="DV37" s="638"/>
      <c r="DW37" s="641">
        <v>2.2999999999999998</v>
      </c>
      <c r="DX37" s="642"/>
      <c r="DY37" s="642"/>
      <c r="DZ37" s="642"/>
      <c r="EA37" s="642"/>
      <c r="EB37" s="642"/>
      <c r="EC37" s="643"/>
    </row>
    <row r="38" spans="2:133" ht="11.25" customHeight="1" x14ac:dyDescent="0.2">
      <c r="AQ38" s="644" t="s">
        <v>314</v>
      </c>
      <c r="AR38" s="645"/>
      <c r="AS38" s="645"/>
      <c r="AT38" s="645"/>
      <c r="AU38" s="645"/>
      <c r="AV38" s="645"/>
      <c r="AW38" s="645"/>
      <c r="AX38" s="645"/>
      <c r="AY38" s="646"/>
      <c r="AZ38" s="618">
        <v>66461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2207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1207944</v>
      </c>
      <c r="CS38" s="619"/>
      <c r="CT38" s="619"/>
      <c r="CU38" s="619"/>
      <c r="CV38" s="619"/>
      <c r="CW38" s="619"/>
      <c r="CX38" s="619"/>
      <c r="CY38" s="620"/>
      <c r="CZ38" s="621">
        <v>23.1</v>
      </c>
      <c r="DA38" s="639"/>
      <c r="DB38" s="639"/>
      <c r="DC38" s="640"/>
      <c r="DD38" s="624">
        <v>1183083</v>
      </c>
      <c r="DE38" s="619"/>
      <c r="DF38" s="619"/>
      <c r="DG38" s="619"/>
      <c r="DH38" s="619"/>
      <c r="DI38" s="619"/>
      <c r="DJ38" s="619"/>
      <c r="DK38" s="620"/>
      <c r="DL38" s="624">
        <v>192010</v>
      </c>
      <c r="DM38" s="619"/>
      <c r="DN38" s="619"/>
      <c r="DO38" s="619"/>
      <c r="DP38" s="619"/>
      <c r="DQ38" s="619"/>
      <c r="DR38" s="619"/>
      <c r="DS38" s="619"/>
      <c r="DT38" s="619"/>
      <c r="DU38" s="619"/>
      <c r="DV38" s="620"/>
      <c r="DW38" s="641">
        <v>4.0999999999999996</v>
      </c>
      <c r="DX38" s="642"/>
      <c r="DY38" s="642"/>
      <c r="DZ38" s="642"/>
      <c r="EA38" s="642"/>
      <c r="EB38" s="642"/>
      <c r="EC38" s="643"/>
    </row>
    <row r="39" spans="2:133" ht="11.25" customHeight="1" x14ac:dyDescent="0.2">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840688</v>
      </c>
      <c r="CS39" s="637"/>
      <c r="CT39" s="637"/>
      <c r="CU39" s="637"/>
      <c r="CV39" s="637"/>
      <c r="CW39" s="637"/>
      <c r="CX39" s="637"/>
      <c r="CY39" s="638"/>
      <c r="CZ39" s="621">
        <v>16.100000000000001</v>
      </c>
      <c r="DA39" s="639"/>
      <c r="DB39" s="639"/>
      <c r="DC39" s="640"/>
      <c r="DD39" s="624">
        <v>838733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139765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123470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310019</v>
      </c>
      <c r="CS42" s="619"/>
      <c r="CT42" s="619"/>
      <c r="CU42" s="619"/>
      <c r="CV42" s="619"/>
      <c r="CW42" s="619"/>
      <c r="CX42" s="619"/>
      <c r="CY42" s="620"/>
      <c r="CZ42" s="621">
        <v>5.9</v>
      </c>
      <c r="DA42" s="622"/>
      <c r="DB42" s="622"/>
      <c r="DC42" s="623"/>
      <c r="DD42" s="624">
        <v>284080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8112</v>
      </c>
      <c r="CS43" s="637"/>
      <c r="CT43" s="637"/>
      <c r="CU43" s="637"/>
      <c r="CV43" s="637"/>
      <c r="CW43" s="637"/>
      <c r="CX43" s="637"/>
      <c r="CY43" s="638"/>
      <c r="CZ43" s="621">
        <v>0.2</v>
      </c>
      <c r="DA43" s="639"/>
      <c r="DB43" s="639"/>
      <c r="DC43" s="640"/>
      <c r="DD43" s="624">
        <v>8112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192" t="s">
        <v>331</v>
      </c>
      <c r="CD44" s="631" t="s">
        <v>284</v>
      </c>
      <c r="CE44" s="632"/>
      <c r="CF44" s="615" t="s">
        <v>332</v>
      </c>
      <c r="CG44" s="616"/>
      <c r="CH44" s="616"/>
      <c r="CI44" s="616"/>
      <c r="CJ44" s="616"/>
      <c r="CK44" s="616"/>
      <c r="CL44" s="616"/>
      <c r="CM44" s="616"/>
      <c r="CN44" s="616"/>
      <c r="CO44" s="616"/>
      <c r="CP44" s="616"/>
      <c r="CQ44" s="617"/>
      <c r="CR44" s="618">
        <v>310019</v>
      </c>
      <c r="CS44" s="619"/>
      <c r="CT44" s="619"/>
      <c r="CU44" s="619"/>
      <c r="CV44" s="619"/>
      <c r="CW44" s="619"/>
      <c r="CX44" s="619"/>
      <c r="CY44" s="620"/>
      <c r="CZ44" s="621">
        <v>5.9</v>
      </c>
      <c r="DA44" s="622"/>
      <c r="DB44" s="622"/>
      <c r="DC44" s="623"/>
      <c r="DD44" s="624">
        <v>284080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633"/>
      <c r="CE45" s="634"/>
      <c r="CF45" s="615" t="s">
        <v>333</v>
      </c>
      <c r="CG45" s="616"/>
      <c r="CH45" s="616"/>
      <c r="CI45" s="616"/>
      <c r="CJ45" s="616"/>
      <c r="CK45" s="616"/>
      <c r="CL45" s="616"/>
      <c r="CM45" s="616"/>
      <c r="CN45" s="616"/>
      <c r="CO45" s="616"/>
      <c r="CP45" s="616"/>
      <c r="CQ45" s="617"/>
      <c r="CR45" s="618">
        <v>19335</v>
      </c>
      <c r="CS45" s="637"/>
      <c r="CT45" s="637"/>
      <c r="CU45" s="637"/>
      <c r="CV45" s="637"/>
      <c r="CW45" s="637"/>
      <c r="CX45" s="637"/>
      <c r="CY45" s="638"/>
      <c r="CZ45" s="621">
        <v>0.4</v>
      </c>
      <c r="DA45" s="639"/>
      <c r="DB45" s="639"/>
      <c r="DC45" s="640"/>
      <c r="DD45" s="624">
        <v>8787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CD46" s="633"/>
      <c r="CE46" s="634"/>
      <c r="CF46" s="615" t="s">
        <v>334</v>
      </c>
      <c r="CG46" s="616"/>
      <c r="CH46" s="616"/>
      <c r="CI46" s="616"/>
      <c r="CJ46" s="616"/>
      <c r="CK46" s="616"/>
      <c r="CL46" s="616"/>
      <c r="CM46" s="616"/>
      <c r="CN46" s="616"/>
      <c r="CO46" s="616"/>
      <c r="CP46" s="616"/>
      <c r="CQ46" s="617"/>
      <c r="CR46" s="618">
        <v>290684</v>
      </c>
      <c r="CS46" s="619"/>
      <c r="CT46" s="619"/>
      <c r="CU46" s="619"/>
      <c r="CV46" s="619"/>
      <c r="CW46" s="619"/>
      <c r="CX46" s="619"/>
      <c r="CY46" s="620"/>
      <c r="CZ46" s="621">
        <v>5.6</v>
      </c>
      <c r="DA46" s="622"/>
      <c r="DB46" s="622"/>
      <c r="DC46" s="623"/>
      <c r="DD46" s="624">
        <v>275293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2">
      <c r="CD49" s="599" t="s">
        <v>337</v>
      </c>
      <c r="CE49" s="600"/>
      <c r="CF49" s="600"/>
      <c r="CG49" s="600"/>
      <c r="CH49" s="600"/>
      <c r="CI49" s="600"/>
      <c r="CJ49" s="600"/>
      <c r="CK49" s="600"/>
      <c r="CL49" s="600"/>
      <c r="CM49" s="600"/>
      <c r="CN49" s="600"/>
      <c r="CO49" s="600"/>
      <c r="CP49" s="600"/>
      <c r="CQ49" s="601"/>
      <c r="CR49" s="602">
        <v>5232220</v>
      </c>
      <c r="CS49" s="603"/>
      <c r="CT49" s="603"/>
      <c r="CU49" s="603"/>
      <c r="CV49" s="603"/>
      <c r="CW49" s="603"/>
      <c r="CX49" s="603"/>
      <c r="CY49" s="604"/>
      <c r="CZ49" s="605">
        <v>100</v>
      </c>
      <c r="DA49" s="606"/>
      <c r="DB49" s="606"/>
      <c r="DC49" s="607"/>
      <c r="DD49" s="608">
        <v>4721102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1" hidden="1" x14ac:dyDescent="0.2"/>
    <row r="51" spans="82:133" ht="11" hidden="1" x14ac:dyDescent="0.2"/>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 zeroHeight="1" x14ac:dyDescent="0.2"/>
  <cols>
    <col min="1" max="130" width="2.7265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2">
      <c r="A7" s="209">
        <v>1</v>
      </c>
      <c r="B7" s="1076" t="s">
        <v>360</v>
      </c>
      <c r="C7" s="1077"/>
      <c r="D7" s="1077"/>
      <c r="E7" s="1077"/>
      <c r="F7" s="1077"/>
      <c r="G7" s="1077"/>
      <c r="H7" s="1077"/>
      <c r="I7" s="1077"/>
      <c r="J7" s="1077"/>
      <c r="K7" s="1077"/>
      <c r="L7" s="1077"/>
      <c r="M7" s="1077"/>
      <c r="N7" s="1077"/>
      <c r="O7" s="1077"/>
      <c r="P7" s="1078"/>
      <c r="Q7" s="1130">
        <v>5651</v>
      </c>
      <c r="R7" s="1131"/>
      <c r="S7" s="1131"/>
      <c r="T7" s="1131"/>
      <c r="U7" s="1131"/>
      <c r="V7" s="1131">
        <v>5232</v>
      </c>
      <c r="W7" s="1131"/>
      <c r="X7" s="1131"/>
      <c r="Y7" s="1131"/>
      <c r="Z7" s="1131"/>
      <c r="AA7" s="1131">
        <v>419</v>
      </c>
      <c r="AB7" s="1131"/>
      <c r="AC7" s="1131"/>
      <c r="AD7" s="1131"/>
      <c r="AE7" s="1132"/>
      <c r="AF7" s="1133">
        <v>392</v>
      </c>
      <c r="AG7" s="1134"/>
      <c r="AH7" s="1134"/>
      <c r="AI7" s="1134"/>
      <c r="AJ7" s="1135"/>
      <c r="AK7" s="1117" t="s">
        <v>543</v>
      </c>
      <c r="AL7" s="1118"/>
      <c r="AM7" s="1118"/>
      <c r="AN7" s="1118"/>
      <c r="AO7" s="1118"/>
      <c r="AP7" s="1118">
        <v>613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33</v>
      </c>
      <c r="CI7" s="1115"/>
      <c r="CJ7" s="1115"/>
      <c r="CK7" s="1115"/>
      <c r="CL7" s="1116"/>
      <c r="CM7" s="1114">
        <v>83</v>
      </c>
      <c r="CN7" s="1115"/>
      <c r="CO7" s="1115"/>
      <c r="CP7" s="1115"/>
      <c r="CQ7" s="1116"/>
      <c r="CR7" s="1114">
        <v>50</v>
      </c>
      <c r="CS7" s="1115"/>
      <c r="CT7" s="1115"/>
      <c r="CU7" s="1115"/>
      <c r="CV7" s="1116"/>
      <c r="CW7" s="1114" t="s">
        <v>559</v>
      </c>
      <c r="CX7" s="1115"/>
      <c r="CY7" s="1115"/>
      <c r="CZ7" s="1115"/>
      <c r="DA7" s="1116"/>
      <c r="DB7" s="1114" t="s">
        <v>559</v>
      </c>
      <c r="DC7" s="1115"/>
      <c r="DD7" s="1115"/>
      <c r="DE7" s="1115"/>
      <c r="DF7" s="1116"/>
      <c r="DG7" s="1114" t="s">
        <v>559</v>
      </c>
      <c r="DH7" s="1115"/>
      <c r="DI7" s="1115"/>
      <c r="DJ7" s="1115"/>
      <c r="DK7" s="1116"/>
      <c r="DL7" s="1114" t="s">
        <v>559</v>
      </c>
      <c r="DM7" s="1115"/>
      <c r="DN7" s="1115"/>
      <c r="DO7" s="1115"/>
      <c r="DP7" s="1116"/>
      <c r="DQ7" s="1114" t="s">
        <v>559</v>
      </c>
      <c r="DR7" s="1115"/>
      <c r="DS7" s="1115"/>
      <c r="DT7" s="1115"/>
      <c r="DU7" s="1116"/>
      <c r="DV7" s="1141"/>
      <c r="DW7" s="1142"/>
      <c r="DX7" s="1142"/>
      <c r="DY7" s="1142"/>
      <c r="DZ7" s="1143"/>
      <c r="EA7" s="205"/>
    </row>
    <row r="8" spans="1:131" s="206" customFormat="1" ht="26.25" customHeight="1" x14ac:dyDescent="0.2">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2">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2">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2">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2">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2">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2">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2">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2">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2">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2">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2">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2">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5">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2">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5">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392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2">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5">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2">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2">
      <c r="A28" s="217">
        <v>1</v>
      </c>
      <c r="B28" s="1076" t="s">
        <v>375</v>
      </c>
      <c r="C28" s="1077"/>
      <c r="D28" s="1077"/>
      <c r="E28" s="1077"/>
      <c r="F28" s="1077"/>
      <c r="G28" s="1077"/>
      <c r="H28" s="1077"/>
      <c r="I28" s="1077"/>
      <c r="J28" s="1077"/>
      <c r="K28" s="1077"/>
      <c r="L28" s="1077"/>
      <c r="M28" s="1077"/>
      <c r="N28" s="1077"/>
      <c r="O28" s="1077"/>
      <c r="P28" s="1078"/>
      <c r="Q28" s="1079">
        <v>1077</v>
      </c>
      <c r="R28" s="1080"/>
      <c r="S28" s="1080"/>
      <c r="T28" s="1080"/>
      <c r="U28" s="1080"/>
      <c r="V28" s="1080">
        <v>1050</v>
      </c>
      <c r="W28" s="1080"/>
      <c r="X28" s="1080"/>
      <c r="Y28" s="1080"/>
      <c r="Z28" s="1080"/>
      <c r="AA28" s="1080">
        <v>27</v>
      </c>
      <c r="AB28" s="1080"/>
      <c r="AC28" s="1080"/>
      <c r="AD28" s="1080"/>
      <c r="AE28" s="1081"/>
      <c r="AF28" s="1082">
        <v>27</v>
      </c>
      <c r="AG28" s="1080"/>
      <c r="AH28" s="1080"/>
      <c r="AI28" s="1080"/>
      <c r="AJ28" s="1083"/>
      <c r="AK28" s="1084">
        <v>140</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2">
      <c r="A29" s="217">
        <v>2</v>
      </c>
      <c r="B29" s="1063" t="s">
        <v>376</v>
      </c>
      <c r="C29" s="1064"/>
      <c r="D29" s="1064"/>
      <c r="E29" s="1064"/>
      <c r="F29" s="1064"/>
      <c r="G29" s="1064"/>
      <c r="H29" s="1064"/>
      <c r="I29" s="1064"/>
      <c r="J29" s="1064"/>
      <c r="K29" s="1064"/>
      <c r="L29" s="1064"/>
      <c r="M29" s="1064"/>
      <c r="N29" s="1064"/>
      <c r="O29" s="1064"/>
      <c r="P29" s="1065"/>
      <c r="Q29" s="1069">
        <v>368</v>
      </c>
      <c r="R29" s="1070"/>
      <c r="S29" s="1070"/>
      <c r="T29" s="1070"/>
      <c r="U29" s="1070"/>
      <c r="V29" s="1070">
        <v>355</v>
      </c>
      <c r="W29" s="1070"/>
      <c r="X29" s="1070"/>
      <c r="Y29" s="1070"/>
      <c r="Z29" s="1070"/>
      <c r="AA29" s="1070">
        <v>13</v>
      </c>
      <c r="AB29" s="1070"/>
      <c r="AC29" s="1070"/>
      <c r="AD29" s="1070"/>
      <c r="AE29" s="1071"/>
      <c r="AF29" s="1045">
        <v>13</v>
      </c>
      <c r="AG29" s="1046"/>
      <c r="AH29" s="1046"/>
      <c r="AI29" s="1046"/>
      <c r="AJ29" s="1047"/>
      <c r="AK29" s="1006">
        <v>60</v>
      </c>
      <c r="AL29" s="997"/>
      <c r="AM29" s="997"/>
      <c r="AN29" s="997"/>
      <c r="AO29" s="997"/>
      <c r="AP29" s="997" t="s">
        <v>543</v>
      </c>
      <c r="AQ29" s="997"/>
      <c r="AR29" s="997"/>
      <c r="AS29" s="997"/>
      <c r="AT29" s="997"/>
      <c r="AU29" s="997" t="s">
        <v>543</v>
      </c>
      <c r="AV29" s="997"/>
      <c r="AW29" s="997"/>
      <c r="AX29" s="997"/>
      <c r="AY29" s="997"/>
      <c r="AZ29" s="1068" t="s">
        <v>543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2">
      <c r="A30" s="217">
        <v>3</v>
      </c>
      <c r="B30" s="1063" t="s">
        <v>377</v>
      </c>
      <c r="C30" s="1064"/>
      <c r="D30" s="1064"/>
      <c r="E30" s="1064"/>
      <c r="F30" s="1064"/>
      <c r="G30" s="1064"/>
      <c r="H30" s="1064"/>
      <c r="I30" s="1064"/>
      <c r="J30" s="1064"/>
      <c r="K30" s="1064"/>
      <c r="L30" s="1064"/>
      <c r="M30" s="1064"/>
      <c r="N30" s="1064"/>
      <c r="O30" s="1064"/>
      <c r="P30" s="1065"/>
      <c r="Q30" s="1069">
        <v>112</v>
      </c>
      <c r="R30" s="1070"/>
      <c r="S30" s="1070"/>
      <c r="T30" s="1070"/>
      <c r="U30" s="1070"/>
      <c r="V30" s="1070">
        <v>111</v>
      </c>
      <c r="W30" s="1070"/>
      <c r="X30" s="1070"/>
      <c r="Y30" s="1070"/>
      <c r="Z30" s="1070"/>
      <c r="AA30" s="1070">
        <v>1</v>
      </c>
      <c r="AB30" s="1070"/>
      <c r="AC30" s="1070"/>
      <c r="AD30" s="1070"/>
      <c r="AE30" s="1071"/>
      <c r="AF30" s="1045">
        <v>0</v>
      </c>
      <c r="AG30" s="1046"/>
      <c r="AH30" s="1046"/>
      <c r="AI30" s="1046"/>
      <c r="AJ30" s="1047"/>
      <c r="AK30" s="1006">
        <v>58</v>
      </c>
      <c r="AL30" s="997"/>
      <c r="AM30" s="997"/>
      <c r="AN30" s="997"/>
      <c r="AO30" s="997"/>
      <c r="AP30" s="997" t="s">
        <v>544</v>
      </c>
      <c r="AQ30" s="997"/>
      <c r="AR30" s="997"/>
      <c r="AS30" s="997"/>
      <c r="AT30" s="997"/>
      <c r="AU30" s="997" t="s">
        <v>543</v>
      </c>
      <c r="AV30" s="997"/>
      <c r="AW30" s="997"/>
      <c r="AX30" s="997"/>
      <c r="AY30" s="997"/>
      <c r="AZ30" s="1068" t="s">
        <v>543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2">
      <c r="A31" s="217">
        <v>4</v>
      </c>
      <c r="B31" s="1063" t="s">
        <v>378</v>
      </c>
      <c r="C31" s="1064"/>
      <c r="D31" s="1064"/>
      <c r="E31" s="1064"/>
      <c r="F31" s="1064"/>
      <c r="G31" s="1064"/>
      <c r="H31" s="1064"/>
      <c r="I31" s="1064"/>
      <c r="J31" s="1064"/>
      <c r="K31" s="1064"/>
      <c r="L31" s="1064"/>
      <c r="M31" s="1064"/>
      <c r="N31" s="1064"/>
      <c r="O31" s="1064"/>
      <c r="P31" s="1065"/>
      <c r="Q31" s="1069">
        <v>7</v>
      </c>
      <c r="R31" s="1070"/>
      <c r="S31" s="1070"/>
      <c r="T31" s="1070"/>
      <c r="U31" s="1070"/>
      <c r="V31" s="1070">
        <v>7</v>
      </c>
      <c r="W31" s="1070"/>
      <c r="X31" s="1070"/>
      <c r="Y31" s="1070"/>
      <c r="Z31" s="1070"/>
      <c r="AA31" s="1070">
        <v>0</v>
      </c>
      <c r="AB31" s="1070"/>
      <c r="AC31" s="1070"/>
      <c r="AD31" s="1070"/>
      <c r="AE31" s="1071"/>
      <c r="AF31" s="1045" t="s">
        <v>379</v>
      </c>
      <c r="AG31" s="1046"/>
      <c r="AH31" s="1046"/>
      <c r="AI31" s="1046"/>
      <c r="AJ31" s="1047"/>
      <c r="AK31" s="1006">
        <v>6</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2">
      <c r="A32" s="217">
        <v>5</v>
      </c>
      <c r="B32" s="1063" t="s">
        <v>380</v>
      </c>
      <c r="C32" s="1064"/>
      <c r="D32" s="1064"/>
      <c r="E32" s="1064"/>
      <c r="F32" s="1064"/>
      <c r="G32" s="1064"/>
      <c r="H32" s="1064"/>
      <c r="I32" s="1064"/>
      <c r="J32" s="1064"/>
      <c r="K32" s="1064"/>
      <c r="L32" s="1064"/>
      <c r="M32" s="1064"/>
      <c r="N32" s="1064"/>
      <c r="O32" s="1064"/>
      <c r="P32" s="1065"/>
      <c r="Q32" s="1069">
        <v>139</v>
      </c>
      <c r="R32" s="1070"/>
      <c r="S32" s="1070"/>
      <c r="T32" s="1070"/>
      <c r="U32" s="1070"/>
      <c r="V32" s="1070">
        <v>136</v>
      </c>
      <c r="W32" s="1070"/>
      <c r="X32" s="1070"/>
      <c r="Y32" s="1070"/>
      <c r="Z32" s="1070"/>
      <c r="AA32" s="1070">
        <v>3</v>
      </c>
      <c r="AB32" s="1070"/>
      <c r="AC32" s="1070"/>
      <c r="AD32" s="1070"/>
      <c r="AE32" s="1071"/>
      <c r="AF32" s="1045">
        <v>2</v>
      </c>
      <c r="AG32" s="1046"/>
      <c r="AH32" s="1046"/>
      <c r="AI32" s="1046"/>
      <c r="AJ32" s="1047"/>
      <c r="AK32" s="1006">
        <v>66</v>
      </c>
      <c r="AL32" s="997"/>
      <c r="AM32" s="997"/>
      <c r="AN32" s="997"/>
      <c r="AO32" s="997"/>
      <c r="AP32" s="997">
        <v>618</v>
      </c>
      <c r="AQ32" s="997"/>
      <c r="AR32" s="997"/>
      <c r="AS32" s="997"/>
      <c r="AT32" s="997"/>
      <c r="AU32" s="997">
        <v>409</v>
      </c>
      <c r="AV32" s="997"/>
      <c r="AW32" s="997"/>
      <c r="AX32" s="997"/>
      <c r="AY32" s="997"/>
      <c r="AZ32" s="1068" t="s">
        <v>543</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2">
      <c r="A33" s="217">
        <v>6</v>
      </c>
      <c r="B33" s="1063" t="s">
        <v>382</v>
      </c>
      <c r="C33" s="1064"/>
      <c r="D33" s="1064"/>
      <c r="E33" s="1064"/>
      <c r="F33" s="1064"/>
      <c r="G33" s="1064"/>
      <c r="H33" s="1064"/>
      <c r="I33" s="1064"/>
      <c r="J33" s="1064"/>
      <c r="K33" s="1064"/>
      <c r="L33" s="1064"/>
      <c r="M33" s="1064"/>
      <c r="N33" s="1064"/>
      <c r="O33" s="1064"/>
      <c r="P33" s="1065"/>
      <c r="Q33" s="1069">
        <v>592</v>
      </c>
      <c r="R33" s="1070"/>
      <c r="S33" s="1070"/>
      <c r="T33" s="1070"/>
      <c r="U33" s="1070"/>
      <c r="V33" s="1070">
        <v>549</v>
      </c>
      <c r="W33" s="1070"/>
      <c r="X33" s="1070"/>
      <c r="Y33" s="1070"/>
      <c r="Z33" s="1070"/>
      <c r="AA33" s="1070">
        <v>43</v>
      </c>
      <c r="AB33" s="1070"/>
      <c r="AC33" s="1070"/>
      <c r="AD33" s="1070"/>
      <c r="AE33" s="1071"/>
      <c r="AF33" s="1045">
        <v>5</v>
      </c>
      <c r="AG33" s="1046"/>
      <c r="AH33" s="1046"/>
      <c r="AI33" s="1046"/>
      <c r="AJ33" s="1047"/>
      <c r="AK33" s="1006">
        <v>446</v>
      </c>
      <c r="AL33" s="997"/>
      <c r="AM33" s="997"/>
      <c r="AN33" s="997"/>
      <c r="AO33" s="997"/>
      <c r="AP33" s="997">
        <v>2058</v>
      </c>
      <c r="AQ33" s="997"/>
      <c r="AR33" s="997"/>
      <c r="AS33" s="997"/>
      <c r="AT33" s="997"/>
      <c r="AU33" s="997">
        <v>1749</v>
      </c>
      <c r="AV33" s="997"/>
      <c r="AW33" s="997"/>
      <c r="AX33" s="997"/>
      <c r="AY33" s="997"/>
      <c r="AZ33" s="1068" t="s">
        <v>543</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2">
      <c r="A34" s="217">
        <v>7</v>
      </c>
      <c r="B34" s="1063" t="s">
        <v>383</v>
      </c>
      <c r="C34" s="1064"/>
      <c r="D34" s="1064"/>
      <c r="E34" s="1064"/>
      <c r="F34" s="1064"/>
      <c r="G34" s="1064"/>
      <c r="H34" s="1064"/>
      <c r="I34" s="1064"/>
      <c r="J34" s="1064"/>
      <c r="K34" s="1064"/>
      <c r="L34" s="1064"/>
      <c r="M34" s="1064"/>
      <c r="N34" s="1064"/>
      <c r="O34" s="1064"/>
      <c r="P34" s="1065"/>
      <c r="Q34" s="1069">
        <v>491</v>
      </c>
      <c r="R34" s="1070"/>
      <c r="S34" s="1070"/>
      <c r="T34" s="1070"/>
      <c r="U34" s="1070"/>
      <c r="V34" s="1070">
        <v>488</v>
      </c>
      <c r="W34" s="1070"/>
      <c r="X34" s="1070"/>
      <c r="Y34" s="1070"/>
      <c r="Z34" s="1070"/>
      <c r="AA34" s="1070">
        <v>3</v>
      </c>
      <c r="AB34" s="1070"/>
      <c r="AC34" s="1070"/>
      <c r="AD34" s="1070"/>
      <c r="AE34" s="1071"/>
      <c r="AF34" s="1045">
        <v>3</v>
      </c>
      <c r="AG34" s="1046"/>
      <c r="AH34" s="1046"/>
      <c r="AI34" s="1046"/>
      <c r="AJ34" s="1047"/>
      <c r="AK34" s="1006">
        <v>432</v>
      </c>
      <c r="AL34" s="997"/>
      <c r="AM34" s="997"/>
      <c r="AN34" s="997"/>
      <c r="AO34" s="997"/>
      <c r="AP34" s="997" t="s">
        <v>543</v>
      </c>
      <c r="AQ34" s="997"/>
      <c r="AR34" s="997"/>
      <c r="AS34" s="997"/>
      <c r="AT34" s="997"/>
      <c r="AU34" s="997" t="s">
        <v>544</v>
      </c>
      <c r="AV34" s="997"/>
      <c r="AW34" s="997"/>
      <c r="AX34" s="997"/>
      <c r="AY34" s="997"/>
      <c r="AZ34" s="1068" t="s">
        <v>543</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2">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2">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2">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2">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2">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2">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2">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2">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2">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2">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2">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2">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2">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2">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2">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2">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2">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2">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2">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2">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2">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2">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2">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2">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2">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2">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5">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2">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5">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50</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5">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2">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2">
      <c r="A68" s="209">
        <v>1</v>
      </c>
      <c r="B68" s="1011" t="s">
        <v>546</v>
      </c>
      <c r="C68" s="1012"/>
      <c r="D68" s="1012"/>
      <c r="E68" s="1012"/>
      <c r="F68" s="1012"/>
      <c r="G68" s="1012"/>
      <c r="H68" s="1012"/>
      <c r="I68" s="1012"/>
      <c r="J68" s="1012"/>
      <c r="K68" s="1012"/>
      <c r="L68" s="1012"/>
      <c r="M68" s="1012"/>
      <c r="N68" s="1012"/>
      <c r="O68" s="1012"/>
      <c r="P68" s="1013"/>
      <c r="Q68" s="1014">
        <v>1369</v>
      </c>
      <c r="R68" s="1008"/>
      <c r="S68" s="1008"/>
      <c r="T68" s="1008"/>
      <c r="U68" s="1008"/>
      <c r="V68" s="1008">
        <v>1369</v>
      </c>
      <c r="W68" s="1008"/>
      <c r="X68" s="1008"/>
      <c r="Y68" s="1008"/>
      <c r="Z68" s="1008"/>
      <c r="AA68" s="1008">
        <v>0</v>
      </c>
      <c r="AB68" s="1008"/>
      <c r="AC68" s="1008"/>
      <c r="AD68" s="1008"/>
      <c r="AE68" s="1008"/>
      <c r="AF68" s="1008">
        <v>0</v>
      </c>
      <c r="AG68" s="1008"/>
      <c r="AH68" s="1008"/>
      <c r="AI68" s="1008"/>
      <c r="AJ68" s="1008"/>
      <c r="AK68" s="1008">
        <v>8</v>
      </c>
      <c r="AL68" s="1008"/>
      <c r="AM68" s="1008"/>
      <c r="AN68" s="1008"/>
      <c r="AO68" s="1008"/>
      <c r="AP68" s="1008">
        <v>394</v>
      </c>
      <c r="AQ68" s="1008"/>
      <c r="AR68" s="1008"/>
      <c r="AS68" s="1008"/>
      <c r="AT68" s="1008"/>
      <c r="AU68" s="1008">
        <v>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2">
      <c r="A69" s="212">
        <v>2</v>
      </c>
      <c r="B69" s="1000" t="s">
        <v>545</v>
      </c>
      <c r="C69" s="1001"/>
      <c r="D69" s="1001"/>
      <c r="E69" s="1001"/>
      <c r="F69" s="1001"/>
      <c r="G69" s="1001"/>
      <c r="H69" s="1001"/>
      <c r="I69" s="1001"/>
      <c r="J69" s="1001"/>
      <c r="K69" s="1001"/>
      <c r="L69" s="1001"/>
      <c r="M69" s="1001"/>
      <c r="N69" s="1001"/>
      <c r="O69" s="1001"/>
      <c r="P69" s="1002"/>
      <c r="Q69" s="1003">
        <v>13</v>
      </c>
      <c r="R69" s="997"/>
      <c r="S69" s="997"/>
      <c r="T69" s="997"/>
      <c r="U69" s="997"/>
      <c r="V69" s="997">
        <v>12</v>
      </c>
      <c r="W69" s="997"/>
      <c r="X69" s="997"/>
      <c r="Y69" s="997"/>
      <c r="Z69" s="997"/>
      <c r="AA69" s="997">
        <v>1</v>
      </c>
      <c r="AB69" s="997"/>
      <c r="AC69" s="997"/>
      <c r="AD69" s="997"/>
      <c r="AE69" s="997"/>
      <c r="AF69" s="997">
        <v>2</v>
      </c>
      <c r="AG69" s="997"/>
      <c r="AH69" s="997"/>
      <c r="AI69" s="997"/>
      <c r="AJ69" s="997"/>
      <c r="AK69" s="997" t="s">
        <v>556</v>
      </c>
      <c r="AL69" s="997"/>
      <c r="AM69" s="997"/>
      <c r="AN69" s="997"/>
      <c r="AO69" s="997"/>
      <c r="AP69" s="997" t="s">
        <v>556</v>
      </c>
      <c r="AQ69" s="997"/>
      <c r="AR69" s="997"/>
      <c r="AS69" s="997"/>
      <c r="AT69" s="997"/>
      <c r="AU69" s="997" t="s">
        <v>556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2">
      <c r="A70" s="212">
        <v>3</v>
      </c>
      <c r="B70" s="1000" t="s">
        <v>547</v>
      </c>
      <c r="C70" s="1001"/>
      <c r="D70" s="1001"/>
      <c r="E70" s="1001"/>
      <c r="F70" s="1001"/>
      <c r="G70" s="1001"/>
      <c r="H70" s="1001"/>
      <c r="I70" s="1001"/>
      <c r="J70" s="1001"/>
      <c r="K70" s="1001"/>
      <c r="L70" s="1001"/>
      <c r="M70" s="1001"/>
      <c r="N70" s="1001"/>
      <c r="O70" s="1001"/>
      <c r="P70" s="1002"/>
      <c r="Q70" s="1003">
        <v>84</v>
      </c>
      <c r="R70" s="997"/>
      <c r="S70" s="997"/>
      <c r="T70" s="997"/>
      <c r="U70" s="997"/>
      <c r="V70" s="997">
        <v>82</v>
      </c>
      <c r="W70" s="997"/>
      <c r="X70" s="997"/>
      <c r="Y70" s="997"/>
      <c r="Z70" s="997"/>
      <c r="AA70" s="997">
        <v>2</v>
      </c>
      <c r="AB70" s="997"/>
      <c r="AC70" s="997"/>
      <c r="AD70" s="997"/>
      <c r="AE70" s="997"/>
      <c r="AF70" s="997">
        <v>2</v>
      </c>
      <c r="AG70" s="997"/>
      <c r="AH70" s="997"/>
      <c r="AI70" s="997"/>
      <c r="AJ70" s="997"/>
      <c r="AK70" s="997" t="s">
        <v>556</v>
      </c>
      <c r="AL70" s="997"/>
      <c r="AM70" s="997"/>
      <c r="AN70" s="997"/>
      <c r="AO70" s="997"/>
      <c r="AP70" s="997" t="s">
        <v>556</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2">
      <c r="A71" s="212">
        <v>4</v>
      </c>
      <c r="B71" s="1000" t="s">
        <v>549</v>
      </c>
      <c r="C71" s="1001"/>
      <c r="D71" s="1001"/>
      <c r="E71" s="1001"/>
      <c r="F71" s="1001"/>
      <c r="G71" s="1001"/>
      <c r="H71" s="1001"/>
      <c r="I71" s="1001"/>
      <c r="J71" s="1001"/>
      <c r="K71" s="1001"/>
      <c r="L71" s="1001"/>
      <c r="M71" s="1001"/>
      <c r="N71" s="1001"/>
      <c r="O71" s="1001"/>
      <c r="P71" s="1002"/>
      <c r="Q71" s="1003">
        <v>2639</v>
      </c>
      <c r="R71" s="997"/>
      <c r="S71" s="997"/>
      <c r="T71" s="997"/>
      <c r="U71" s="997"/>
      <c r="V71" s="997">
        <v>2594</v>
      </c>
      <c r="W71" s="997"/>
      <c r="X71" s="997"/>
      <c r="Y71" s="997"/>
      <c r="Z71" s="997"/>
      <c r="AA71" s="997">
        <v>45</v>
      </c>
      <c r="AB71" s="997"/>
      <c r="AC71" s="997"/>
      <c r="AD71" s="997"/>
      <c r="AE71" s="997"/>
      <c r="AF71" s="997">
        <v>45</v>
      </c>
      <c r="AG71" s="997"/>
      <c r="AH71" s="997"/>
      <c r="AI71" s="997"/>
      <c r="AJ71" s="997"/>
      <c r="AK71" s="997" t="s">
        <v>556</v>
      </c>
      <c r="AL71" s="997"/>
      <c r="AM71" s="997"/>
      <c r="AN71" s="997"/>
      <c r="AO71" s="997"/>
      <c r="AP71" s="997" t="s">
        <v>556</v>
      </c>
      <c r="AQ71" s="997"/>
      <c r="AR71" s="997"/>
      <c r="AS71" s="997"/>
      <c r="AT71" s="997"/>
      <c r="AU71" s="997" t="s">
        <v>555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2">
      <c r="A72" s="212">
        <v>5</v>
      </c>
      <c r="B72" s="1000" t="s">
        <v>548</v>
      </c>
      <c r="C72" s="1001"/>
      <c r="D72" s="1001"/>
      <c r="E72" s="1001"/>
      <c r="F72" s="1001"/>
      <c r="G72" s="1001"/>
      <c r="H72" s="1001"/>
      <c r="I72" s="1001"/>
      <c r="J72" s="1001"/>
      <c r="K72" s="1001"/>
      <c r="L72" s="1001"/>
      <c r="M72" s="1001"/>
      <c r="N72" s="1001"/>
      <c r="O72" s="1001"/>
      <c r="P72" s="1002"/>
      <c r="Q72" s="1003">
        <v>496</v>
      </c>
      <c r="R72" s="997"/>
      <c r="S72" s="997"/>
      <c r="T72" s="997"/>
      <c r="U72" s="997"/>
      <c r="V72" s="997">
        <v>475</v>
      </c>
      <c r="W72" s="997"/>
      <c r="X72" s="997"/>
      <c r="Y72" s="997"/>
      <c r="Z72" s="997"/>
      <c r="AA72" s="997">
        <v>21</v>
      </c>
      <c r="AB72" s="997"/>
      <c r="AC72" s="997"/>
      <c r="AD72" s="997"/>
      <c r="AE72" s="997"/>
      <c r="AF72" s="997">
        <v>21</v>
      </c>
      <c r="AG72" s="997"/>
      <c r="AH72" s="997"/>
      <c r="AI72" s="997"/>
      <c r="AJ72" s="997"/>
      <c r="AK72" s="997" t="s">
        <v>556</v>
      </c>
      <c r="AL72" s="997"/>
      <c r="AM72" s="997"/>
      <c r="AN72" s="997"/>
      <c r="AO72" s="997"/>
      <c r="AP72" s="997" t="s">
        <v>555</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2">
      <c r="A73" s="212">
        <v>6</v>
      </c>
      <c r="B73" s="1000" t="s">
        <v>550</v>
      </c>
      <c r="C73" s="1001"/>
      <c r="D73" s="1001"/>
      <c r="E73" s="1001"/>
      <c r="F73" s="1001"/>
      <c r="G73" s="1001"/>
      <c r="H73" s="1001"/>
      <c r="I73" s="1001"/>
      <c r="J73" s="1001"/>
      <c r="K73" s="1001"/>
      <c r="L73" s="1001"/>
      <c r="M73" s="1001"/>
      <c r="N73" s="1001"/>
      <c r="O73" s="1001"/>
      <c r="P73" s="1002"/>
      <c r="Q73" s="1003">
        <v>99579</v>
      </c>
      <c r="R73" s="997"/>
      <c r="S73" s="997"/>
      <c r="T73" s="997"/>
      <c r="U73" s="997"/>
      <c r="V73" s="997">
        <v>97599</v>
      </c>
      <c r="W73" s="997"/>
      <c r="X73" s="997"/>
      <c r="Y73" s="997"/>
      <c r="Z73" s="997"/>
      <c r="AA73" s="997">
        <v>1980</v>
      </c>
      <c r="AB73" s="997"/>
      <c r="AC73" s="997"/>
      <c r="AD73" s="997"/>
      <c r="AE73" s="997"/>
      <c r="AF73" s="997">
        <v>1979</v>
      </c>
      <c r="AG73" s="997"/>
      <c r="AH73" s="997"/>
      <c r="AI73" s="997"/>
      <c r="AJ73" s="997"/>
      <c r="AK73" s="997">
        <v>440</v>
      </c>
      <c r="AL73" s="997"/>
      <c r="AM73" s="997"/>
      <c r="AN73" s="997"/>
      <c r="AO73" s="997"/>
      <c r="AP73" s="997" t="s">
        <v>556</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2">
      <c r="A74" s="212">
        <v>7</v>
      </c>
      <c r="B74" s="1000" t="s">
        <v>551</v>
      </c>
      <c r="C74" s="1001"/>
      <c r="D74" s="1001"/>
      <c r="E74" s="1001"/>
      <c r="F74" s="1001"/>
      <c r="G74" s="1001"/>
      <c r="H74" s="1001"/>
      <c r="I74" s="1001"/>
      <c r="J74" s="1001"/>
      <c r="K74" s="1001"/>
      <c r="L74" s="1001"/>
      <c r="M74" s="1001"/>
      <c r="N74" s="1001"/>
      <c r="O74" s="1001"/>
      <c r="P74" s="1002"/>
      <c r="Q74" s="1003">
        <v>6153</v>
      </c>
      <c r="R74" s="997"/>
      <c r="S74" s="997"/>
      <c r="T74" s="997"/>
      <c r="U74" s="997"/>
      <c r="V74" s="997">
        <v>5938</v>
      </c>
      <c r="W74" s="997"/>
      <c r="X74" s="997"/>
      <c r="Y74" s="997"/>
      <c r="Z74" s="997"/>
      <c r="AA74" s="997">
        <v>215</v>
      </c>
      <c r="AB74" s="997"/>
      <c r="AC74" s="997"/>
      <c r="AD74" s="997"/>
      <c r="AE74" s="997"/>
      <c r="AF74" s="997">
        <v>215</v>
      </c>
      <c r="AG74" s="997"/>
      <c r="AH74" s="997"/>
      <c r="AI74" s="997"/>
      <c r="AJ74" s="997"/>
      <c r="AK74" s="997">
        <v>1164</v>
      </c>
      <c r="AL74" s="997"/>
      <c r="AM74" s="997"/>
      <c r="AN74" s="997"/>
      <c r="AO74" s="997"/>
      <c r="AP74" s="997" t="s">
        <v>556</v>
      </c>
      <c r="AQ74" s="997"/>
      <c r="AR74" s="997"/>
      <c r="AS74" s="997"/>
      <c r="AT74" s="997"/>
      <c r="AU74" s="997" t="s">
        <v>555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2">
      <c r="A75" s="212">
        <v>8</v>
      </c>
      <c r="B75" s="1000" t="s">
        <v>552</v>
      </c>
      <c r="C75" s="1001"/>
      <c r="D75" s="1001"/>
      <c r="E75" s="1001"/>
      <c r="F75" s="1001"/>
      <c r="G75" s="1001"/>
      <c r="H75" s="1001"/>
      <c r="I75" s="1001"/>
      <c r="J75" s="1001"/>
      <c r="K75" s="1001"/>
      <c r="L75" s="1001"/>
      <c r="M75" s="1001"/>
      <c r="N75" s="1001"/>
      <c r="O75" s="1001"/>
      <c r="P75" s="1002"/>
      <c r="Q75" s="1004">
        <v>311</v>
      </c>
      <c r="R75" s="1005"/>
      <c r="S75" s="1005"/>
      <c r="T75" s="1005"/>
      <c r="U75" s="1006"/>
      <c r="V75" s="1007">
        <v>287</v>
      </c>
      <c r="W75" s="1005"/>
      <c r="X75" s="1005"/>
      <c r="Y75" s="1005"/>
      <c r="Z75" s="1006"/>
      <c r="AA75" s="1007">
        <v>24</v>
      </c>
      <c r="AB75" s="1005"/>
      <c r="AC75" s="1005"/>
      <c r="AD75" s="1005"/>
      <c r="AE75" s="1006"/>
      <c r="AF75" s="1007">
        <v>8</v>
      </c>
      <c r="AG75" s="1005"/>
      <c r="AH75" s="1005"/>
      <c r="AI75" s="1005"/>
      <c r="AJ75" s="1006"/>
      <c r="AK75" s="1007">
        <v>16</v>
      </c>
      <c r="AL75" s="1005"/>
      <c r="AM75" s="1005"/>
      <c r="AN75" s="1005"/>
      <c r="AO75" s="1006"/>
      <c r="AP75" s="1007" t="s">
        <v>556</v>
      </c>
      <c r="AQ75" s="1005"/>
      <c r="AR75" s="1005"/>
      <c r="AS75" s="1005"/>
      <c r="AT75" s="1006"/>
      <c r="AU75" s="1007" t="s">
        <v>557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2">
      <c r="A76" s="212">
        <v>9</v>
      </c>
      <c r="B76" s="1000" t="s">
        <v>553</v>
      </c>
      <c r="C76" s="1001"/>
      <c r="D76" s="1001"/>
      <c r="E76" s="1001"/>
      <c r="F76" s="1001"/>
      <c r="G76" s="1001"/>
      <c r="H76" s="1001"/>
      <c r="I76" s="1001"/>
      <c r="J76" s="1001"/>
      <c r="K76" s="1001"/>
      <c r="L76" s="1001"/>
      <c r="M76" s="1001"/>
      <c r="N76" s="1001"/>
      <c r="O76" s="1001"/>
      <c r="P76" s="1002"/>
      <c r="Q76" s="1004">
        <v>670</v>
      </c>
      <c r="R76" s="1005"/>
      <c r="S76" s="1005"/>
      <c r="T76" s="1005"/>
      <c r="U76" s="1006"/>
      <c r="V76" s="1007">
        <v>503</v>
      </c>
      <c r="W76" s="1005"/>
      <c r="X76" s="1005"/>
      <c r="Y76" s="1005"/>
      <c r="Z76" s="1006"/>
      <c r="AA76" s="1007">
        <v>167</v>
      </c>
      <c r="AB76" s="1005"/>
      <c r="AC76" s="1005"/>
      <c r="AD76" s="1005"/>
      <c r="AE76" s="1006"/>
      <c r="AF76" s="1007">
        <v>95</v>
      </c>
      <c r="AG76" s="1005"/>
      <c r="AH76" s="1005"/>
      <c r="AI76" s="1005"/>
      <c r="AJ76" s="1006"/>
      <c r="AK76" s="1007" t="s">
        <v>556</v>
      </c>
      <c r="AL76" s="1005"/>
      <c r="AM76" s="1005"/>
      <c r="AN76" s="1005"/>
      <c r="AO76" s="1006"/>
      <c r="AP76" s="1007">
        <v>1119</v>
      </c>
      <c r="AQ76" s="1005"/>
      <c r="AR76" s="1005"/>
      <c r="AS76" s="1005"/>
      <c r="AT76" s="1006"/>
      <c r="AU76" s="1007" t="s">
        <v>556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2">
      <c r="A77" s="212">
        <v>10</v>
      </c>
      <c r="B77" s="1000" t="s">
        <v>554</v>
      </c>
      <c r="C77" s="1001"/>
      <c r="D77" s="1001"/>
      <c r="E77" s="1001"/>
      <c r="F77" s="1001"/>
      <c r="G77" s="1001"/>
      <c r="H77" s="1001"/>
      <c r="I77" s="1001"/>
      <c r="J77" s="1001"/>
      <c r="K77" s="1001"/>
      <c r="L77" s="1001"/>
      <c r="M77" s="1001"/>
      <c r="N77" s="1001"/>
      <c r="O77" s="1001"/>
      <c r="P77" s="1002"/>
      <c r="Q77" s="1004">
        <v>74</v>
      </c>
      <c r="R77" s="1005"/>
      <c r="S77" s="1005"/>
      <c r="T77" s="1005"/>
      <c r="U77" s="1006"/>
      <c r="V77" s="1007">
        <v>73</v>
      </c>
      <c r="W77" s="1005"/>
      <c r="X77" s="1005"/>
      <c r="Y77" s="1005"/>
      <c r="Z77" s="1006"/>
      <c r="AA77" s="1007">
        <v>1</v>
      </c>
      <c r="AB77" s="1005"/>
      <c r="AC77" s="1005"/>
      <c r="AD77" s="1005"/>
      <c r="AE77" s="1006"/>
      <c r="AF77" s="1007">
        <v>1</v>
      </c>
      <c r="AG77" s="1005"/>
      <c r="AH77" s="1005"/>
      <c r="AI77" s="1005"/>
      <c r="AJ77" s="1006"/>
      <c r="AK77" s="1007" t="s">
        <v>556</v>
      </c>
      <c r="AL77" s="1005"/>
      <c r="AM77" s="1005"/>
      <c r="AN77" s="1005"/>
      <c r="AO77" s="1006"/>
      <c r="AP77" s="1007" t="s">
        <v>556</v>
      </c>
      <c r="AQ77" s="1005"/>
      <c r="AR77" s="1005"/>
      <c r="AS77" s="1005"/>
      <c r="AT77" s="1006"/>
      <c r="AU77" s="1007" t="s">
        <v>556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2">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2">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2">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2">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2">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2">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2">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2">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2">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2">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5">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50</v>
      </c>
      <c r="CS102" s="977"/>
      <c r="CT102" s="977"/>
      <c r="CU102" s="977"/>
      <c r="CV102" s="978"/>
      <c r="CW102" s="976" t="s">
        <v>559</v>
      </c>
      <c r="CX102" s="977"/>
      <c r="CY102" s="977"/>
      <c r="CZ102" s="977"/>
      <c r="DA102" s="978"/>
      <c r="DB102" s="976" t="s">
        <v>559</v>
      </c>
      <c r="DC102" s="977"/>
      <c r="DD102" s="977"/>
      <c r="DE102" s="977"/>
      <c r="DF102" s="978"/>
      <c r="DG102" s="976" t="s">
        <v>559</v>
      </c>
      <c r="DH102" s="977"/>
      <c r="DI102" s="977"/>
      <c r="DJ102" s="977"/>
      <c r="DK102" s="978"/>
      <c r="DL102" s="976" t="s">
        <v>559</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2">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2">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191203</v>
      </c>
      <c r="AB110" s="903"/>
      <c r="AC110" s="903"/>
      <c r="AD110" s="903"/>
      <c r="AE110" s="904"/>
      <c r="AF110" s="905">
        <v>180254</v>
      </c>
      <c r="AG110" s="903"/>
      <c r="AH110" s="903"/>
      <c r="AI110" s="903"/>
      <c r="AJ110" s="904"/>
      <c r="AK110" s="905">
        <v>163548</v>
      </c>
      <c r="AL110" s="903"/>
      <c r="AM110" s="903"/>
      <c r="AN110" s="903"/>
      <c r="AO110" s="904"/>
      <c r="AP110" s="906">
        <v>6.9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930709</v>
      </c>
      <c r="BR110" s="830"/>
      <c r="BS110" s="830"/>
      <c r="BT110" s="830"/>
      <c r="BU110" s="830"/>
      <c r="BV110" s="830">
        <v>765454</v>
      </c>
      <c r="BW110" s="830"/>
      <c r="BX110" s="830"/>
      <c r="BY110" s="830"/>
      <c r="BZ110" s="830"/>
      <c r="CA110" s="830">
        <v>613211</v>
      </c>
      <c r="CB110" s="830"/>
      <c r="CC110" s="830"/>
      <c r="CD110" s="830"/>
      <c r="CE110" s="830"/>
      <c r="CF110" s="891">
        <v>25.9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2">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2">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2629629</v>
      </c>
      <c r="BR112" s="801"/>
      <c r="BS112" s="801"/>
      <c r="BT112" s="801"/>
      <c r="BU112" s="801"/>
      <c r="BV112" s="801">
        <v>2424668</v>
      </c>
      <c r="BW112" s="801"/>
      <c r="BX112" s="801"/>
      <c r="BY112" s="801"/>
      <c r="BZ112" s="801"/>
      <c r="CA112" s="801">
        <v>2158334</v>
      </c>
      <c r="CB112" s="801"/>
      <c r="CC112" s="801"/>
      <c r="CD112" s="801"/>
      <c r="CE112" s="801"/>
      <c r="CF112" s="878">
        <v>91.2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2">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364094</v>
      </c>
      <c r="AB113" s="939"/>
      <c r="AC113" s="939"/>
      <c r="AD113" s="939"/>
      <c r="AE113" s="940"/>
      <c r="AF113" s="941">
        <v>362685</v>
      </c>
      <c r="AG113" s="939"/>
      <c r="AH113" s="939"/>
      <c r="AI113" s="939"/>
      <c r="AJ113" s="940"/>
      <c r="AK113" s="941">
        <v>330171</v>
      </c>
      <c r="AL113" s="939"/>
      <c r="AM113" s="939"/>
      <c r="AN113" s="939"/>
      <c r="AO113" s="940"/>
      <c r="AP113" s="942">
        <v>13.9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37739</v>
      </c>
      <c r="BR113" s="801"/>
      <c r="BS113" s="801"/>
      <c r="BT113" s="801"/>
      <c r="BU113" s="801"/>
      <c r="BV113" s="801">
        <v>34496</v>
      </c>
      <c r="BW113" s="801"/>
      <c r="BX113" s="801"/>
      <c r="BY113" s="801"/>
      <c r="BZ113" s="801"/>
      <c r="CA113" s="801">
        <v>34490</v>
      </c>
      <c r="CB113" s="801"/>
      <c r="CC113" s="801"/>
      <c r="CD113" s="801"/>
      <c r="CE113" s="801"/>
      <c r="CF113" s="878">
        <v>1.5</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2">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7287</v>
      </c>
      <c r="AB114" s="814"/>
      <c r="AC114" s="814"/>
      <c r="AD114" s="814"/>
      <c r="AE114" s="815"/>
      <c r="AF114" s="816">
        <v>3943</v>
      </c>
      <c r="AG114" s="814"/>
      <c r="AH114" s="814"/>
      <c r="AI114" s="814"/>
      <c r="AJ114" s="815"/>
      <c r="AK114" s="816">
        <v>4415</v>
      </c>
      <c r="AL114" s="814"/>
      <c r="AM114" s="814"/>
      <c r="AN114" s="814"/>
      <c r="AO114" s="815"/>
      <c r="AP114" s="784">
        <v>0.2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32266</v>
      </c>
      <c r="BR114" s="801"/>
      <c r="BS114" s="801"/>
      <c r="BT114" s="801"/>
      <c r="BU114" s="801"/>
      <c r="BV114" s="801" t="s">
        <v>108</v>
      </c>
      <c r="BW114" s="801"/>
      <c r="BX114" s="801"/>
      <c r="BY114" s="801"/>
      <c r="BZ114" s="801"/>
      <c r="CA114" s="801">
        <v>126865</v>
      </c>
      <c r="CB114" s="801"/>
      <c r="CC114" s="801"/>
      <c r="CD114" s="801"/>
      <c r="CE114" s="801"/>
      <c r="CF114" s="878">
        <v>5.4</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2">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2">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2">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562584</v>
      </c>
      <c r="AB117" s="925"/>
      <c r="AC117" s="925"/>
      <c r="AD117" s="925"/>
      <c r="AE117" s="926"/>
      <c r="AF117" s="928">
        <v>546882</v>
      </c>
      <c r="AG117" s="925"/>
      <c r="AH117" s="925"/>
      <c r="AI117" s="925"/>
      <c r="AJ117" s="926"/>
      <c r="AK117" s="928">
        <v>498134</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2">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3630343</v>
      </c>
      <c r="BR118" s="888"/>
      <c r="BS118" s="888"/>
      <c r="BT118" s="888"/>
      <c r="BU118" s="888"/>
      <c r="BV118" s="888">
        <v>3224618</v>
      </c>
      <c r="BW118" s="888"/>
      <c r="BX118" s="888"/>
      <c r="BY118" s="888"/>
      <c r="BZ118" s="888"/>
      <c r="CA118" s="888">
        <v>2932900</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2">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4430160</v>
      </c>
      <c r="BR119" s="830"/>
      <c r="BS119" s="830"/>
      <c r="BT119" s="830"/>
      <c r="BU119" s="830"/>
      <c r="BV119" s="830">
        <v>3957957</v>
      </c>
      <c r="BW119" s="830"/>
      <c r="BX119" s="830"/>
      <c r="BY119" s="830"/>
      <c r="BZ119" s="830"/>
      <c r="CA119" s="830">
        <v>4798629</v>
      </c>
      <c r="CB119" s="830"/>
      <c r="CC119" s="830"/>
      <c r="CD119" s="830"/>
      <c r="CE119" s="830"/>
      <c r="CF119" s="891">
        <v>202.7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2">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2107259</v>
      </c>
      <c r="DH120" s="830"/>
      <c r="DI120" s="830"/>
      <c r="DJ120" s="830"/>
      <c r="DK120" s="830"/>
      <c r="DL120" s="830">
        <v>1959866</v>
      </c>
      <c r="DM120" s="830"/>
      <c r="DN120" s="830"/>
      <c r="DO120" s="830"/>
      <c r="DP120" s="830"/>
      <c r="DQ120" s="830">
        <v>1748904</v>
      </c>
      <c r="DR120" s="830"/>
      <c r="DS120" s="830"/>
      <c r="DT120" s="830"/>
      <c r="DU120" s="830"/>
      <c r="DV120" s="831">
        <v>73.900000000000006</v>
      </c>
      <c r="DW120" s="831"/>
      <c r="DX120" s="831"/>
      <c r="DY120" s="831"/>
      <c r="DZ120" s="832"/>
    </row>
    <row r="121" spans="1:130" s="197" customFormat="1" ht="26.25" customHeight="1" x14ac:dyDescent="0.2">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3143616</v>
      </c>
      <c r="BR121" s="888"/>
      <c r="BS121" s="888"/>
      <c r="BT121" s="888"/>
      <c r="BU121" s="888"/>
      <c r="BV121" s="888">
        <v>2809935</v>
      </c>
      <c r="BW121" s="888"/>
      <c r="BX121" s="888"/>
      <c r="BY121" s="888"/>
      <c r="BZ121" s="888"/>
      <c r="CA121" s="888">
        <v>2501636</v>
      </c>
      <c r="CB121" s="888"/>
      <c r="CC121" s="888"/>
      <c r="CD121" s="888"/>
      <c r="CE121" s="888"/>
      <c r="CF121" s="889">
        <v>105.6</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426496</v>
      </c>
      <c r="DH121" s="801"/>
      <c r="DI121" s="801"/>
      <c r="DJ121" s="801"/>
      <c r="DK121" s="801"/>
      <c r="DL121" s="801">
        <v>422649</v>
      </c>
      <c r="DM121" s="801"/>
      <c r="DN121" s="801"/>
      <c r="DO121" s="801"/>
      <c r="DP121" s="801"/>
      <c r="DQ121" s="801">
        <v>409430</v>
      </c>
      <c r="DR121" s="801"/>
      <c r="DS121" s="801"/>
      <c r="DT121" s="801"/>
      <c r="DU121" s="801"/>
      <c r="DV121" s="853">
        <v>17.3</v>
      </c>
      <c r="DW121" s="853"/>
      <c r="DX121" s="853"/>
      <c r="DY121" s="853"/>
      <c r="DZ121" s="854"/>
    </row>
    <row r="122" spans="1:130" s="197" customFormat="1" ht="26.25" customHeight="1" x14ac:dyDescent="0.2">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7573776</v>
      </c>
      <c r="BR122" s="870"/>
      <c r="BS122" s="870"/>
      <c r="BT122" s="870"/>
      <c r="BU122" s="870"/>
      <c r="BV122" s="870">
        <v>6767892</v>
      </c>
      <c r="BW122" s="870"/>
      <c r="BX122" s="870"/>
      <c r="BY122" s="870"/>
      <c r="BZ122" s="870"/>
      <c r="CA122" s="870">
        <v>7300265</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93372</v>
      </c>
      <c r="DH122" s="801"/>
      <c r="DI122" s="801"/>
      <c r="DJ122" s="801"/>
      <c r="DK122" s="801"/>
      <c r="DL122" s="801">
        <v>42153</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5">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2">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5">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2">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5">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2">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350</v>
      </c>
      <c r="AB128" s="754"/>
      <c r="AC128" s="754"/>
      <c r="AD128" s="754"/>
      <c r="AE128" s="755"/>
      <c r="AF128" s="756" t="s">
        <v>448</v>
      </c>
      <c r="AG128" s="754"/>
      <c r="AH128" s="754"/>
      <c r="AI128" s="754"/>
      <c r="AJ128" s="755"/>
      <c r="AK128" s="756" t="s">
        <v>448</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4949778</v>
      </c>
      <c r="AB129" s="814"/>
      <c r="AC129" s="814"/>
      <c r="AD129" s="814"/>
      <c r="AE129" s="815"/>
      <c r="AF129" s="816">
        <v>3271909</v>
      </c>
      <c r="AG129" s="814"/>
      <c r="AH129" s="814"/>
      <c r="AI129" s="814"/>
      <c r="AJ129" s="815"/>
      <c r="AK129" s="816">
        <v>2731504</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397764</v>
      </c>
      <c r="AB130" s="814"/>
      <c r="AC130" s="814"/>
      <c r="AD130" s="814"/>
      <c r="AE130" s="815"/>
      <c r="AF130" s="816">
        <v>398323</v>
      </c>
      <c r="AG130" s="814"/>
      <c r="AH130" s="814"/>
      <c r="AI130" s="814"/>
      <c r="AJ130" s="815"/>
      <c r="AK130" s="816">
        <v>363640</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4552014</v>
      </c>
      <c r="AB131" s="747"/>
      <c r="AC131" s="747"/>
      <c r="AD131" s="747"/>
      <c r="AE131" s="748"/>
      <c r="AF131" s="749">
        <v>2873586</v>
      </c>
      <c r="AG131" s="747"/>
      <c r="AH131" s="747"/>
      <c r="AI131" s="747"/>
      <c r="AJ131" s="748"/>
      <c r="AK131" s="749">
        <v>2367864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3.61312597</v>
      </c>
      <c r="AB132" s="770"/>
      <c r="AC132" s="770"/>
      <c r="AD132" s="770"/>
      <c r="AE132" s="771"/>
      <c r="AF132" s="772">
        <v>5.1698122140000002</v>
      </c>
      <c r="AG132" s="770"/>
      <c r="AH132" s="770"/>
      <c r="AI132" s="770"/>
      <c r="AJ132" s="771"/>
      <c r="AK132" s="772">
        <v>5.6799714850000003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5.6</v>
      </c>
      <c r="AB133" s="779"/>
      <c r="AC133" s="779"/>
      <c r="AD133" s="779"/>
      <c r="AE133" s="780"/>
      <c r="AF133" s="778">
        <v>4.5</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2:3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7FD" sheet="1" objects="1" scenarios="1"/>
  <dataConsolidate/>
  <phoneticPr fontId="2"/>
  <printOptions horizontalCentered="1" verticalCentered="1"/>
  <pageMargins left="0" right="0" top="0" bottom="0" header="0" footer="0"/>
  <pageSetup paperSize="9" scale="31" orientation="portrait" verticalDpi="4294967292"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1:34"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row r="3" spans="1:34" ht="13" x14ac:dyDescent="0.2"/>
    <row r="4" spans="1:34" ht="13" x14ac:dyDescent="0.2">
      <c r="R4" s="241"/>
      <c r="S4" s="241"/>
      <c r="T4" s="241"/>
      <c r="U4" s="241"/>
      <c r="V4" s="241"/>
      <c r="W4" s="241"/>
      <c r="X4" s="241"/>
      <c r="Y4" s="241"/>
      <c r="Z4" s="241"/>
      <c r="AA4" s="241"/>
      <c r="AB4" s="241"/>
      <c r="AC4" s="241"/>
      <c r="AD4" s="241"/>
      <c r="AE4" s="241"/>
      <c r="AF4" s="241"/>
      <c r="AG4" s="241"/>
      <c r="AH4" s="241"/>
    </row>
    <row r="5" spans="1:34" ht="13" x14ac:dyDescent="0.2">
      <c r="R5" s="241"/>
      <c r="S5" s="241"/>
      <c r="T5" s="241"/>
      <c r="U5" s="241"/>
      <c r="V5" s="241"/>
      <c r="W5" s="241"/>
      <c r="X5" s="241"/>
      <c r="Y5" s="241"/>
      <c r="Z5" s="241"/>
      <c r="AA5" s="241"/>
      <c r="AB5" s="241"/>
      <c r="AC5" s="241"/>
      <c r="AD5" s="241"/>
      <c r="AE5" s="241"/>
      <c r="AF5" s="241"/>
      <c r="AG5" s="241"/>
      <c r="AH5" s="241"/>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475</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476</v>
      </c>
      <c r="H6" s="249"/>
      <c r="I6" s="249"/>
      <c r="J6" s="249"/>
      <c r="K6" s="244"/>
      <c r="L6" s="244"/>
      <c r="M6" s="244"/>
      <c r="N6" s="244"/>
    </row>
    <row r="7" spans="1:16" ht="13" x14ac:dyDescent="0.2">
      <c r="A7" s="248"/>
      <c r="B7" s="244"/>
      <c r="C7" s="244"/>
      <c r="D7" s="244"/>
      <c r="E7" s="244"/>
      <c r="F7" s="244"/>
      <c r="G7" s="251"/>
      <c r="H7" s="252"/>
      <c r="I7" s="252"/>
      <c r="J7" s="253"/>
      <c r="K7" s="1149" t="s">
        <v>477</v>
      </c>
      <c r="L7" s="254"/>
      <c r="M7" s="255" t="s">
        <v>478</v>
      </c>
      <c r="N7" s="256"/>
    </row>
    <row r="8" spans="1:16" ht="13" x14ac:dyDescent="0.2">
      <c r="A8" s="248"/>
      <c r="B8" s="244"/>
      <c r="C8" s="244"/>
      <c r="D8" s="244"/>
      <c r="E8" s="244"/>
      <c r="F8" s="244"/>
      <c r="G8" s="257"/>
      <c r="H8" s="258"/>
      <c r="I8" s="258"/>
      <c r="J8" s="259"/>
      <c r="K8" s="1150"/>
      <c r="L8" s="260" t="s">
        <v>479</v>
      </c>
      <c r="M8" s="261" t="s">
        <v>480</v>
      </c>
      <c r="N8" s="262" t="s">
        <v>481</v>
      </c>
    </row>
    <row r="9" spans="1:16" ht="13" x14ac:dyDescent="0.2">
      <c r="A9" s="248"/>
      <c r="B9" s="244"/>
      <c r="C9" s="244"/>
      <c r="D9" s="244"/>
      <c r="E9" s="244"/>
      <c r="F9" s="244"/>
      <c r="G9" s="1163" t="s">
        <v>482</v>
      </c>
      <c r="H9" s="1164"/>
      <c r="I9" s="1164"/>
      <c r="J9" s="1165"/>
      <c r="K9" s="263">
        <v>731969</v>
      </c>
      <c r="L9" s="264">
        <v>125080</v>
      </c>
      <c r="M9" s="265">
        <v>114146</v>
      </c>
      <c r="N9" s="266">
        <v>9.6</v>
      </c>
    </row>
    <row r="10" spans="1:16" ht="13" x14ac:dyDescent="0.2">
      <c r="A10" s="248"/>
      <c r="B10" s="244"/>
      <c r="C10" s="244"/>
      <c r="D10" s="244"/>
      <c r="E10" s="244"/>
      <c r="F10" s="244"/>
      <c r="G10" s="1163" t="s">
        <v>483</v>
      </c>
      <c r="H10" s="1164"/>
      <c r="I10" s="1164"/>
      <c r="J10" s="1165"/>
      <c r="K10" s="267">
        <v>82302</v>
      </c>
      <c r="L10" s="268">
        <v>14064</v>
      </c>
      <c r="M10" s="269">
        <v>10658</v>
      </c>
      <c r="N10" s="270">
        <v>32</v>
      </c>
    </row>
    <row r="11" spans="1:16" ht="13.5" customHeight="1" x14ac:dyDescent="0.2">
      <c r="A11" s="248"/>
      <c r="B11" s="244"/>
      <c r="C11" s="244"/>
      <c r="D11" s="244"/>
      <c r="E11" s="244"/>
      <c r="F11" s="244"/>
      <c r="G11" s="1163" t="s">
        <v>484</v>
      </c>
      <c r="H11" s="1164"/>
      <c r="I11" s="1164"/>
      <c r="J11" s="1165"/>
      <c r="K11" s="267">
        <v>80859</v>
      </c>
      <c r="L11" s="268">
        <v>13817</v>
      </c>
      <c r="M11" s="269">
        <v>17529</v>
      </c>
      <c r="N11" s="270">
        <v>-21.2</v>
      </c>
    </row>
    <row r="12" spans="1:16" ht="13.5" customHeight="1" x14ac:dyDescent="0.2">
      <c r="A12" s="248"/>
      <c r="B12" s="244"/>
      <c r="C12" s="244"/>
      <c r="D12" s="244"/>
      <c r="E12" s="244"/>
      <c r="F12" s="244"/>
      <c r="G12" s="1163" t="s">
        <v>485</v>
      </c>
      <c r="H12" s="1164"/>
      <c r="I12" s="1164"/>
      <c r="J12" s="1165"/>
      <c r="K12" s="267" t="s">
        <v>486</v>
      </c>
      <c r="L12" s="268" t="s">
        <v>486</v>
      </c>
      <c r="M12" s="269">
        <v>1257</v>
      </c>
      <c r="N12" s="270" t="s">
        <v>486</v>
      </c>
    </row>
    <row r="13" spans="1:16" ht="13.5" customHeight="1" x14ac:dyDescent="0.2">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2">
      <c r="A14" s="248"/>
      <c r="B14" s="244"/>
      <c r="C14" s="244"/>
      <c r="D14" s="244"/>
      <c r="E14" s="244"/>
      <c r="F14" s="244"/>
      <c r="G14" s="1163" t="s">
        <v>488</v>
      </c>
      <c r="H14" s="1164"/>
      <c r="I14" s="1164"/>
      <c r="J14" s="1165"/>
      <c r="K14" s="267">
        <v>14711</v>
      </c>
      <c r="L14" s="268">
        <v>2514</v>
      </c>
      <c r="M14" s="269">
        <v>5389</v>
      </c>
      <c r="N14" s="270">
        <v>-53.3</v>
      </c>
    </row>
    <row r="15" spans="1:16" ht="13.5" customHeight="1" x14ac:dyDescent="0.2">
      <c r="A15" s="248"/>
      <c r="B15" s="244"/>
      <c r="C15" s="244"/>
      <c r="D15" s="244"/>
      <c r="E15" s="244"/>
      <c r="F15" s="244"/>
      <c r="G15" s="1163" t="s">
        <v>489</v>
      </c>
      <c r="H15" s="1164"/>
      <c r="I15" s="1164"/>
      <c r="J15" s="1165"/>
      <c r="K15" s="267">
        <v>8112</v>
      </c>
      <c r="L15" s="268">
        <v>1386</v>
      </c>
      <c r="M15" s="269">
        <v>2513</v>
      </c>
      <c r="N15" s="270">
        <v>-44.8</v>
      </c>
    </row>
    <row r="16" spans="1:16" ht="13" x14ac:dyDescent="0.2">
      <c r="A16" s="248"/>
      <c r="B16" s="244"/>
      <c r="C16" s="244"/>
      <c r="D16" s="244"/>
      <c r="E16" s="244"/>
      <c r="F16" s="244"/>
      <c r="G16" s="1166" t="s">
        <v>490</v>
      </c>
      <c r="H16" s="1167"/>
      <c r="I16" s="1167"/>
      <c r="J16" s="1168"/>
      <c r="K16" s="268">
        <v>-63971</v>
      </c>
      <c r="L16" s="268">
        <v>-10931</v>
      </c>
      <c r="M16" s="269">
        <v>-11876</v>
      </c>
      <c r="N16" s="270">
        <v>-8</v>
      </c>
    </row>
    <row r="17" spans="1:16" ht="13" x14ac:dyDescent="0.2">
      <c r="A17" s="248"/>
      <c r="B17" s="244"/>
      <c r="C17" s="244"/>
      <c r="D17" s="244"/>
      <c r="E17" s="244"/>
      <c r="F17" s="244"/>
      <c r="G17" s="1166" t="s">
        <v>166</v>
      </c>
      <c r="H17" s="1167"/>
      <c r="I17" s="1167"/>
      <c r="J17" s="1168"/>
      <c r="K17" s="268">
        <v>853982</v>
      </c>
      <c r="L17" s="268">
        <v>145930</v>
      </c>
      <c r="M17" s="269">
        <v>139615</v>
      </c>
      <c r="N17" s="270">
        <v>4.5</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491</v>
      </c>
      <c r="H19" s="244"/>
      <c r="I19" s="244"/>
      <c r="J19" s="244"/>
      <c r="K19" s="244"/>
      <c r="L19" s="244"/>
      <c r="M19" s="244"/>
      <c r="N19" s="244"/>
    </row>
    <row r="20" spans="1:16" ht="13" x14ac:dyDescent="0.2">
      <c r="A20" s="248"/>
      <c r="B20" s="244"/>
      <c r="C20" s="244"/>
      <c r="D20" s="244"/>
      <c r="E20" s="244"/>
      <c r="F20" s="244"/>
      <c r="G20" s="272"/>
      <c r="H20" s="273"/>
      <c r="I20" s="273"/>
      <c r="J20" s="274"/>
      <c r="K20" s="275" t="s">
        <v>492</v>
      </c>
      <c r="L20" s="276" t="s">
        <v>493</v>
      </c>
      <c r="M20" s="277" t="s">
        <v>494</v>
      </c>
      <c r="N20" s="278"/>
    </row>
    <row r="21" spans="1:16" s="284" customFormat="1" ht="13" x14ac:dyDescent="0.2">
      <c r="A21" s="279"/>
      <c r="B21" s="249"/>
      <c r="C21" s="249"/>
      <c r="D21" s="249"/>
      <c r="E21" s="249"/>
      <c r="F21" s="249"/>
      <c r="G21" s="1160" t="s">
        <v>495</v>
      </c>
      <c r="H21" s="1161"/>
      <c r="I21" s="1161"/>
      <c r="J21" s="1162"/>
      <c r="K21" s="280">
        <v>13.84</v>
      </c>
      <c r="L21" s="281">
        <v>13.07</v>
      </c>
      <c r="M21" s="282">
        <v>0.77</v>
      </c>
      <c r="N21" s="249"/>
      <c r="O21" s="283"/>
      <c r="P21" s="279"/>
    </row>
    <row r="22" spans="1:16" s="284" customFormat="1" ht="13" x14ac:dyDescent="0.2">
      <c r="A22" s="279"/>
      <c r="B22" s="249"/>
      <c r="C22" s="249"/>
      <c r="D22" s="249"/>
      <c r="E22" s="249"/>
      <c r="F22" s="249"/>
      <c r="G22" s="1160" t="s">
        <v>496</v>
      </c>
      <c r="H22" s="1161"/>
      <c r="I22" s="1161"/>
      <c r="J22" s="1162"/>
      <c r="K22" s="285">
        <v>92.3</v>
      </c>
      <c r="L22" s="286">
        <v>95</v>
      </c>
      <c r="M22" s="287">
        <v>-2.7</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t="s">
        <v>497</v>
      </c>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498</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499</v>
      </c>
      <c r="H29" s="249"/>
      <c r="I29" s="249"/>
      <c r="J29" s="249"/>
      <c r="K29" s="244"/>
      <c r="L29" s="244"/>
      <c r="M29" s="244"/>
      <c r="N29" s="244"/>
      <c r="O29" s="293"/>
    </row>
    <row r="30" spans="1:16" ht="13" x14ac:dyDescent="0.2">
      <c r="A30" s="248"/>
      <c r="B30" s="244"/>
      <c r="C30" s="244"/>
      <c r="D30" s="244"/>
      <c r="E30" s="244"/>
      <c r="F30" s="244"/>
      <c r="G30" s="251"/>
      <c r="H30" s="252"/>
      <c r="I30" s="252"/>
      <c r="J30" s="253"/>
      <c r="K30" s="1149" t="s">
        <v>477</v>
      </c>
      <c r="L30" s="254"/>
      <c r="M30" s="255" t="s">
        <v>478</v>
      </c>
      <c r="N30" s="256"/>
    </row>
    <row r="31" spans="1:16" ht="13" x14ac:dyDescent="0.2">
      <c r="A31" s="248"/>
      <c r="B31" s="244"/>
      <c r="C31" s="244"/>
      <c r="D31" s="244"/>
      <c r="E31" s="244"/>
      <c r="F31" s="244"/>
      <c r="G31" s="257"/>
      <c r="H31" s="258"/>
      <c r="I31" s="258"/>
      <c r="J31" s="259"/>
      <c r="K31" s="1150"/>
      <c r="L31" s="260" t="s">
        <v>479</v>
      </c>
      <c r="M31" s="261" t="s">
        <v>480</v>
      </c>
      <c r="N31" s="262" t="s">
        <v>481</v>
      </c>
    </row>
    <row r="32" spans="1:16" ht="27" customHeight="1" x14ac:dyDescent="0.2">
      <c r="A32" s="248"/>
      <c r="B32" s="244"/>
      <c r="C32" s="244"/>
      <c r="D32" s="244"/>
      <c r="E32" s="244"/>
      <c r="F32" s="244"/>
      <c r="G32" s="1151" t="s">
        <v>500</v>
      </c>
      <c r="H32" s="1152"/>
      <c r="I32" s="1152"/>
      <c r="J32" s="1153"/>
      <c r="K32" s="294">
        <v>163548</v>
      </c>
      <c r="L32" s="294">
        <v>27947</v>
      </c>
      <c r="M32" s="295">
        <v>64386</v>
      </c>
      <c r="N32" s="296">
        <v>-56.6</v>
      </c>
    </row>
    <row r="33" spans="1:16" ht="13.5" customHeight="1" x14ac:dyDescent="0.2">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2">
      <c r="A34" s="248"/>
      <c r="B34" s="244"/>
      <c r="C34" s="244"/>
      <c r="D34" s="244"/>
      <c r="E34" s="244"/>
      <c r="F34" s="244"/>
      <c r="G34" s="1151" t="s">
        <v>502</v>
      </c>
      <c r="H34" s="1152"/>
      <c r="I34" s="1152"/>
      <c r="J34" s="1153"/>
      <c r="K34" s="294" t="s">
        <v>486</v>
      </c>
      <c r="L34" s="294" t="s">
        <v>486</v>
      </c>
      <c r="M34" s="295">
        <v>1</v>
      </c>
      <c r="N34" s="296" t="s">
        <v>486</v>
      </c>
    </row>
    <row r="35" spans="1:16" ht="27" customHeight="1" x14ac:dyDescent="0.2">
      <c r="A35" s="248"/>
      <c r="B35" s="244"/>
      <c r="C35" s="244"/>
      <c r="D35" s="244"/>
      <c r="E35" s="244"/>
      <c r="F35" s="244"/>
      <c r="G35" s="1151" t="s">
        <v>503</v>
      </c>
      <c r="H35" s="1152"/>
      <c r="I35" s="1152"/>
      <c r="J35" s="1153"/>
      <c r="K35" s="294">
        <v>330171</v>
      </c>
      <c r="L35" s="294">
        <v>56420</v>
      </c>
      <c r="M35" s="295">
        <v>18584</v>
      </c>
      <c r="N35" s="296">
        <v>203.6</v>
      </c>
    </row>
    <row r="36" spans="1:16" ht="27" customHeight="1" x14ac:dyDescent="0.2">
      <c r="A36" s="248"/>
      <c r="B36" s="244"/>
      <c r="C36" s="244"/>
      <c r="D36" s="244"/>
      <c r="E36" s="244"/>
      <c r="F36" s="244"/>
      <c r="G36" s="1151" t="s">
        <v>504</v>
      </c>
      <c r="H36" s="1152"/>
      <c r="I36" s="1152"/>
      <c r="J36" s="1153"/>
      <c r="K36" s="294">
        <v>4415</v>
      </c>
      <c r="L36" s="294">
        <v>754</v>
      </c>
      <c r="M36" s="295">
        <v>4740</v>
      </c>
      <c r="N36" s="296">
        <v>-84.1</v>
      </c>
    </row>
    <row r="37" spans="1:16" ht="13.5" customHeight="1" x14ac:dyDescent="0.2">
      <c r="A37" s="248"/>
      <c r="B37" s="244"/>
      <c r="C37" s="244"/>
      <c r="D37" s="244"/>
      <c r="E37" s="244"/>
      <c r="F37" s="244"/>
      <c r="G37" s="1151" t="s">
        <v>505</v>
      </c>
      <c r="H37" s="1152"/>
      <c r="I37" s="1152"/>
      <c r="J37" s="1153"/>
      <c r="K37" s="294" t="s">
        <v>486</v>
      </c>
      <c r="L37" s="294" t="s">
        <v>486</v>
      </c>
      <c r="M37" s="295">
        <v>1431</v>
      </c>
      <c r="N37" s="296" t="s">
        <v>486</v>
      </c>
    </row>
    <row r="38" spans="1:16" ht="27" customHeight="1" x14ac:dyDescent="0.2">
      <c r="A38" s="248"/>
      <c r="B38" s="244"/>
      <c r="C38" s="244"/>
      <c r="D38" s="244"/>
      <c r="E38" s="244"/>
      <c r="F38" s="244"/>
      <c r="G38" s="1154" t="s">
        <v>506</v>
      </c>
      <c r="H38" s="1155"/>
      <c r="I38" s="1155"/>
      <c r="J38" s="1156"/>
      <c r="K38" s="297" t="s">
        <v>486</v>
      </c>
      <c r="L38" s="297" t="s">
        <v>486</v>
      </c>
      <c r="M38" s="298">
        <v>15</v>
      </c>
      <c r="N38" s="299" t="s">
        <v>486</v>
      </c>
      <c r="O38" s="293"/>
    </row>
    <row r="39" spans="1:16" ht="13" x14ac:dyDescent="0.2">
      <c r="A39" s="248"/>
      <c r="B39" s="244"/>
      <c r="C39" s="244"/>
      <c r="D39" s="244"/>
      <c r="E39" s="244"/>
      <c r="F39" s="244"/>
      <c r="G39" s="1154" t="s">
        <v>507</v>
      </c>
      <c r="H39" s="1155"/>
      <c r="I39" s="1155"/>
      <c r="J39" s="1156"/>
      <c r="K39" s="300" t="s">
        <v>486</v>
      </c>
      <c r="L39" s="300" t="s">
        <v>486</v>
      </c>
      <c r="M39" s="301">
        <v>-2634</v>
      </c>
      <c r="N39" s="302" t="s">
        <v>486</v>
      </c>
      <c r="O39" s="293"/>
    </row>
    <row r="40" spans="1:16" ht="27" customHeight="1" x14ac:dyDescent="0.2">
      <c r="A40" s="248"/>
      <c r="B40" s="244"/>
      <c r="C40" s="244"/>
      <c r="D40" s="244"/>
      <c r="E40" s="244"/>
      <c r="F40" s="244"/>
      <c r="G40" s="1151" t="s">
        <v>508</v>
      </c>
      <c r="H40" s="1152"/>
      <c r="I40" s="1152"/>
      <c r="J40" s="1153"/>
      <c r="K40" s="300">
        <v>-363640</v>
      </c>
      <c r="L40" s="300">
        <v>-62139</v>
      </c>
      <c r="M40" s="301">
        <v>-59733</v>
      </c>
      <c r="N40" s="302">
        <v>4</v>
      </c>
      <c r="O40" s="293"/>
    </row>
    <row r="41" spans="1:16" ht="13" x14ac:dyDescent="0.2">
      <c r="A41" s="248"/>
      <c r="B41" s="244"/>
      <c r="C41" s="244"/>
      <c r="D41" s="244"/>
      <c r="E41" s="244"/>
      <c r="F41" s="244"/>
      <c r="G41" s="1157" t="s">
        <v>277</v>
      </c>
      <c r="H41" s="1158"/>
      <c r="I41" s="1158"/>
      <c r="J41" s="1159"/>
      <c r="K41" s="294">
        <v>134494</v>
      </c>
      <c r="L41" s="300">
        <v>22983</v>
      </c>
      <c r="M41" s="301">
        <v>26789</v>
      </c>
      <c r="N41" s="302">
        <v>-14.2</v>
      </c>
      <c r="O41" s="293"/>
    </row>
    <row r="42" spans="1:16" ht="13" x14ac:dyDescent="0.2">
      <c r="A42" s="248"/>
      <c r="B42" s="244"/>
      <c r="C42" s="244"/>
      <c r="D42" s="244"/>
      <c r="E42" s="244"/>
      <c r="F42" s="244"/>
      <c r="G42" s="303" t="s">
        <v>509</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510</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511</v>
      </c>
      <c r="H48" s="308"/>
      <c r="I48" s="308"/>
      <c r="J48" s="308"/>
      <c r="K48" s="308"/>
      <c r="L48" s="308"/>
      <c r="M48" s="309"/>
      <c r="N48" s="308"/>
    </row>
    <row r="49" spans="1:14" ht="13.5" customHeight="1" x14ac:dyDescent="0.2">
      <c r="A49" s="248"/>
      <c r="B49" s="244"/>
      <c r="C49" s="244"/>
      <c r="D49" s="244"/>
      <c r="E49" s="244"/>
      <c r="F49" s="244"/>
      <c r="G49" s="310"/>
      <c r="H49" s="311"/>
      <c r="I49" s="1144" t="s">
        <v>477</v>
      </c>
      <c r="J49" s="1146" t="s">
        <v>512</v>
      </c>
      <c r="K49" s="1147"/>
      <c r="L49" s="1147"/>
      <c r="M49" s="1147"/>
      <c r="N49" s="1148"/>
    </row>
    <row r="50" spans="1:14" ht="13" x14ac:dyDescent="0.2">
      <c r="A50" s="248"/>
      <c r="B50" s="244"/>
      <c r="C50" s="244"/>
      <c r="D50" s="244"/>
      <c r="E50" s="244"/>
      <c r="F50" s="244"/>
      <c r="G50" s="312"/>
      <c r="H50" s="313"/>
      <c r="I50" s="1145"/>
      <c r="J50" s="314" t="s">
        <v>513</v>
      </c>
      <c r="K50" s="315" t="s">
        <v>514</v>
      </c>
      <c r="L50" s="316" t="s">
        <v>515</v>
      </c>
      <c r="M50" s="317" t="s">
        <v>516</v>
      </c>
      <c r="N50" s="318" t="s">
        <v>517</v>
      </c>
    </row>
    <row r="51" spans="1:14" ht="13" x14ac:dyDescent="0.2">
      <c r="A51" s="248"/>
      <c r="B51" s="244"/>
      <c r="C51" s="244"/>
      <c r="D51" s="244"/>
      <c r="E51" s="244"/>
      <c r="F51" s="244"/>
      <c r="G51" s="310" t="s">
        <v>518</v>
      </c>
      <c r="H51" s="311"/>
      <c r="I51" s="319">
        <v>479537</v>
      </c>
      <c r="J51" s="320">
        <v>82423</v>
      </c>
      <c r="K51" s="321">
        <v>21.2</v>
      </c>
      <c r="L51" s="322">
        <v>92021</v>
      </c>
      <c r="M51" s="323">
        <v>-24.5</v>
      </c>
      <c r="N51" s="324">
        <v>45.7</v>
      </c>
    </row>
    <row r="52" spans="1:14" ht="13" x14ac:dyDescent="0.2">
      <c r="A52" s="248"/>
      <c r="B52" s="244"/>
      <c r="C52" s="244"/>
      <c r="D52" s="244"/>
      <c r="E52" s="244"/>
      <c r="F52" s="244"/>
      <c r="G52" s="325"/>
      <c r="H52" s="326" t="s">
        <v>519</v>
      </c>
      <c r="I52" s="327">
        <v>217803</v>
      </c>
      <c r="J52" s="328">
        <v>37436</v>
      </c>
      <c r="K52" s="329">
        <v>-19.5</v>
      </c>
      <c r="L52" s="330">
        <v>52579</v>
      </c>
      <c r="M52" s="331">
        <v>-23.2</v>
      </c>
      <c r="N52" s="332">
        <v>3.7</v>
      </c>
    </row>
    <row r="53" spans="1:14" ht="13" x14ac:dyDescent="0.2">
      <c r="A53" s="248"/>
      <c r="B53" s="244"/>
      <c r="C53" s="244"/>
      <c r="D53" s="244"/>
      <c r="E53" s="244"/>
      <c r="F53" s="244"/>
      <c r="G53" s="310" t="s">
        <v>520</v>
      </c>
      <c r="H53" s="311"/>
      <c r="I53" s="319">
        <v>1075303</v>
      </c>
      <c r="J53" s="320">
        <v>182070</v>
      </c>
      <c r="K53" s="321">
        <v>120.9</v>
      </c>
      <c r="L53" s="322">
        <v>94828</v>
      </c>
      <c r="M53" s="323">
        <v>3.1</v>
      </c>
      <c r="N53" s="324">
        <v>117.8</v>
      </c>
    </row>
    <row r="54" spans="1:14" ht="13" x14ac:dyDescent="0.2">
      <c r="A54" s="248"/>
      <c r="B54" s="244"/>
      <c r="C54" s="244"/>
      <c r="D54" s="244"/>
      <c r="E54" s="244"/>
      <c r="F54" s="244"/>
      <c r="G54" s="325"/>
      <c r="H54" s="326" t="s">
        <v>519</v>
      </c>
      <c r="I54" s="327">
        <v>827938</v>
      </c>
      <c r="J54" s="328">
        <v>140186</v>
      </c>
      <c r="K54" s="329">
        <v>274.5</v>
      </c>
      <c r="L54" s="330">
        <v>55133</v>
      </c>
      <c r="M54" s="331">
        <v>4.9000000000000004</v>
      </c>
      <c r="N54" s="332">
        <v>269.60000000000002</v>
      </c>
    </row>
    <row r="55" spans="1:14" ht="13" x14ac:dyDescent="0.2">
      <c r="A55" s="248"/>
      <c r="B55" s="244"/>
      <c r="C55" s="244"/>
      <c r="D55" s="244"/>
      <c r="E55" s="244"/>
      <c r="F55" s="244"/>
      <c r="G55" s="310" t="s">
        <v>521</v>
      </c>
      <c r="H55" s="311"/>
      <c r="I55" s="319">
        <v>830510</v>
      </c>
      <c r="J55" s="320">
        <v>140717</v>
      </c>
      <c r="K55" s="321">
        <v>-22.7</v>
      </c>
      <c r="L55" s="322">
        <v>119674</v>
      </c>
      <c r="M55" s="323">
        <v>26.2</v>
      </c>
      <c r="N55" s="324">
        <v>-48.9</v>
      </c>
    </row>
    <row r="56" spans="1:14" ht="13" x14ac:dyDescent="0.2">
      <c r="A56" s="248"/>
      <c r="B56" s="244"/>
      <c r="C56" s="244"/>
      <c r="D56" s="244"/>
      <c r="E56" s="244"/>
      <c r="F56" s="244"/>
      <c r="G56" s="325"/>
      <c r="H56" s="326" t="s">
        <v>519</v>
      </c>
      <c r="I56" s="327">
        <v>320601</v>
      </c>
      <c r="J56" s="328">
        <v>54321</v>
      </c>
      <c r="K56" s="329">
        <v>-61.3</v>
      </c>
      <c r="L56" s="330">
        <v>57803</v>
      </c>
      <c r="M56" s="331">
        <v>4.8</v>
      </c>
      <c r="N56" s="332">
        <v>-66.099999999999994</v>
      </c>
    </row>
    <row r="57" spans="1:14" ht="13" x14ac:dyDescent="0.2">
      <c r="A57" s="248"/>
      <c r="B57" s="244"/>
      <c r="C57" s="244"/>
      <c r="D57" s="244"/>
      <c r="E57" s="244"/>
      <c r="F57" s="244"/>
      <c r="G57" s="310" t="s">
        <v>522</v>
      </c>
      <c r="H57" s="311"/>
      <c r="I57" s="319">
        <v>964325</v>
      </c>
      <c r="J57" s="320">
        <v>164140</v>
      </c>
      <c r="K57" s="321">
        <v>16.600000000000001</v>
      </c>
      <c r="L57" s="322">
        <v>119685</v>
      </c>
      <c r="M57" s="323">
        <v>0</v>
      </c>
      <c r="N57" s="324">
        <v>16.600000000000001</v>
      </c>
    </row>
    <row r="58" spans="1:14" ht="13" x14ac:dyDescent="0.2">
      <c r="A58" s="248"/>
      <c r="B58" s="244"/>
      <c r="C58" s="244"/>
      <c r="D58" s="244"/>
      <c r="E58" s="244"/>
      <c r="F58" s="244"/>
      <c r="G58" s="325"/>
      <c r="H58" s="326" t="s">
        <v>519</v>
      </c>
      <c r="I58" s="327">
        <v>446565</v>
      </c>
      <c r="J58" s="328">
        <v>76011</v>
      </c>
      <c r="K58" s="329">
        <v>39.9</v>
      </c>
      <c r="L58" s="330">
        <v>68464</v>
      </c>
      <c r="M58" s="331">
        <v>18.399999999999999</v>
      </c>
      <c r="N58" s="332">
        <v>21.5</v>
      </c>
    </row>
    <row r="59" spans="1:14" ht="13" x14ac:dyDescent="0.2">
      <c r="A59" s="248"/>
      <c r="B59" s="244"/>
      <c r="C59" s="244"/>
      <c r="D59" s="244"/>
      <c r="E59" s="244"/>
      <c r="F59" s="244"/>
      <c r="G59" s="310" t="s">
        <v>523</v>
      </c>
      <c r="H59" s="311"/>
      <c r="I59" s="319">
        <v>310019</v>
      </c>
      <c r="J59" s="320">
        <v>52977</v>
      </c>
      <c r="K59" s="321">
        <v>-67.7</v>
      </c>
      <c r="L59" s="322">
        <v>109920</v>
      </c>
      <c r="M59" s="323">
        <v>-8.1999999999999993</v>
      </c>
      <c r="N59" s="324">
        <v>-59.5</v>
      </c>
    </row>
    <row r="60" spans="1:14" ht="13" x14ac:dyDescent="0.2">
      <c r="A60" s="248"/>
      <c r="B60" s="244"/>
      <c r="C60" s="244"/>
      <c r="D60" s="244"/>
      <c r="E60" s="244"/>
      <c r="F60" s="244"/>
      <c r="G60" s="325"/>
      <c r="H60" s="326" t="s">
        <v>519</v>
      </c>
      <c r="I60" s="333">
        <v>290684</v>
      </c>
      <c r="J60" s="328">
        <v>49673</v>
      </c>
      <c r="K60" s="329">
        <v>-34.700000000000003</v>
      </c>
      <c r="L60" s="330">
        <v>62739</v>
      </c>
      <c r="M60" s="331">
        <v>-8.4</v>
      </c>
      <c r="N60" s="332">
        <v>-26.3</v>
      </c>
    </row>
    <row r="61" spans="1:14" ht="13" x14ac:dyDescent="0.2">
      <c r="A61" s="248"/>
      <c r="B61" s="244"/>
      <c r="C61" s="244"/>
      <c r="D61" s="244"/>
      <c r="E61" s="244"/>
      <c r="F61" s="244"/>
      <c r="G61" s="310" t="s">
        <v>524</v>
      </c>
      <c r="H61" s="334"/>
      <c r="I61" s="335">
        <v>731939</v>
      </c>
      <c r="J61" s="336">
        <v>124465</v>
      </c>
      <c r="K61" s="337">
        <v>13.7</v>
      </c>
      <c r="L61" s="338">
        <v>107226</v>
      </c>
      <c r="M61" s="339">
        <v>-0.7</v>
      </c>
      <c r="N61" s="324">
        <v>14.4</v>
      </c>
    </row>
    <row r="62" spans="1:14" ht="13" x14ac:dyDescent="0.2">
      <c r="A62" s="248"/>
      <c r="B62" s="244"/>
      <c r="C62" s="244"/>
      <c r="D62" s="244"/>
      <c r="E62" s="244"/>
      <c r="F62" s="244"/>
      <c r="G62" s="325"/>
      <c r="H62" s="326" t="s">
        <v>519</v>
      </c>
      <c r="I62" s="327">
        <v>420718</v>
      </c>
      <c r="J62" s="328">
        <v>71525</v>
      </c>
      <c r="K62" s="329">
        <v>39.799999999999997</v>
      </c>
      <c r="L62" s="330">
        <v>59344</v>
      </c>
      <c r="M62" s="331">
        <v>-0.7</v>
      </c>
      <c r="N62" s="332">
        <v>40.5</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3" orientation="portrait" vertic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5" zoomScaleNormal="75"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B2" s="241"/>
      <c r="T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5" zoomScaleNormal="75"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c r="B2" s="241"/>
      <c r="T2" s="241"/>
    </row>
    <row r="3" spans="1: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 x14ac:dyDescent="0.2"/>
    <row r="5" spans="1:34" ht="13" x14ac:dyDescent="0.2"/>
    <row r="6" spans="1:34" ht="13" x14ac:dyDescent="0.2"/>
    <row r="7" spans="1:34" ht="13" x14ac:dyDescent="0.2"/>
    <row r="8" spans="1:34" ht="13" x14ac:dyDescent="0.2"/>
    <row r="9" spans="1:34" ht="13" x14ac:dyDescent="0.2">
      <c r="AH9" s="24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526</v>
      </c>
      <c r="G46" s="8" t="s">
        <v>527</v>
      </c>
      <c r="H46" s="8" t="s">
        <v>528</v>
      </c>
      <c r="I46" s="8" t="s">
        <v>529</v>
      </c>
      <c r="J46" s="9" t="s">
        <v>530</v>
      </c>
    </row>
    <row r="47" spans="2:10" ht="57.75" customHeight="1" x14ac:dyDescent="0.2">
      <c r="B47" s="10"/>
      <c r="C47" s="1169" t="s">
        <v>3</v>
      </c>
      <c r="D47" s="1169"/>
      <c r="E47" s="1170"/>
      <c r="F47" s="11">
        <v>93.99</v>
      </c>
      <c r="G47" s="12">
        <v>88.46</v>
      </c>
      <c r="H47" s="12">
        <v>76.77</v>
      </c>
      <c r="I47" s="12">
        <v>102.03</v>
      </c>
      <c r="J47" s="13">
        <v>143.83000000000001</v>
      </c>
    </row>
    <row r="48" spans="2:10" ht="57.75" customHeight="1" x14ac:dyDescent="0.2">
      <c r="B48" s="14"/>
      <c r="C48" s="1171" t="s">
        <v>4</v>
      </c>
      <c r="D48" s="1171"/>
      <c r="E48" s="1172"/>
      <c r="F48" s="15">
        <v>7.16</v>
      </c>
      <c r="G48" s="16">
        <v>11.75</v>
      </c>
      <c r="H48" s="16">
        <v>9.2899999999999991</v>
      </c>
      <c r="I48" s="16">
        <v>6.57</v>
      </c>
      <c r="J48" s="17">
        <v>14.34</v>
      </c>
    </row>
    <row r="49" spans="2:10" ht="57.75" customHeight="1" thickBot="1" x14ac:dyDescent="0.25">
      <c r="B49" s="18"/>
      <c r="C49" s="1173" t="s">
        <v>5</v>
      </c>
      <c r="D49" s="1173"/>
      <c r="E49" s="1174"/>
      <c r="F49" s="19">
        <v>25.01</v>
      </c>
      <c r="G49" s="20">
        <v>17.38</v>
      </c>
      <c r="H49" s="20" t="s">
        <v>531</v>
      </c>
      <c r="I49" s="20" t="s">
        <v>532</v>
      </c>
      <c r="J49" s="21">
        <v>28.08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綾乃</dc:creator>
  <cp:lastModifiedBy>平山 綾乃</cp:lastModifiedBy>
  <dcterms:created xsi:type="dcterms:W3CDTF">2022-02-04T02:39:52Z</dcterms:created>
  <dcterms:modified xsi:type="dcterms:W3CDTF">2022-02-04T02:39:53Z</dcterms:modified>
</cp:coreProperties>
</file>