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近藤→山田　財政引継2014.04\調査回答済\R5\【R6.3.11〆】財政状況資料集\"/>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<sst xmlns="http://schemas.openxmlformats.org/spreadsheetml/2006/main" count="1155" uniqueCount="607">
  <si>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</si>
  <si>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</si>
  <si>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</si>
  <si>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</si>
  <si>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</si>
  <si>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</si>
  <si>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</si>
  <si>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</si>
  <si>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</si>
  <si>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</si>
  <si>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</si>
  <si>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</si>
  <si>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</si>
  <si>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</si>
  <si>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</si>
  <si>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</si>
  <si>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</si>
  <si>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</si>
  <si>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</si>
  <si>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</si>
  <si>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</si>
  <si>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</si>
  <si>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</si>
  <si>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</si>
  <si>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</si>
  <si>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</si>
  <si>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</si>
  <si>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</si>
  <si>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</si>
  <si>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</si>
  <si>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</si>
  <si>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</si>
  <si>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</si>
  <si>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</si>
  <si>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</si>
  <si>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</si>
  <si>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</si>
  <si>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</si>
  <si>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</si>
  <si>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</si>
  <si>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</si>
  <si>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</si>
  <si>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</si>
  <si>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</si>
  <si>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</si>
  <si>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</si>
  <si>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</si>
  <si>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</si>
  <si>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</si>
  <si>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</si>
  <si>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</si>
  <si>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</si>
  <si>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</si>
  <si>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</si>
  <si>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</si>
  <si>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</si>
  <si>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</si>
  <si>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</si>
  <si>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</si>
  <si>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</si>
  <si>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</si>
  <si>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</si>
  <si>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</si>
  <si>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</si>
  <si>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</si>
  <si>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</si>
  <si>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</si>
  <si>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</si>
  <si>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</si>
  <si>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</si>
  <si>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</si>
  <si>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</si>
  <si>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</si>
  <si>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</si>
  <si>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</si>
  <si>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</si>
  <si>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</si>
  <si>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</si>
  <si>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</si>
  <si>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</si>
  <si>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</si>
  <si>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</si>
  <si>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</si>
  <si>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</si>
  <si>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</si>
  <si>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</si>
  <si>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</si>
  <si>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</si>
  <si>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</si>
  <si>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</si>
  <si>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</si>
  <si>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</si>
  <si>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</si>
  <si>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</si>
  <si>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</si>
  <si>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</si>
  <si>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</si>
  <si>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</si>
  <si>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</si>
  <si>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</si>
  <si>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</si>
  <si>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</si>
  <si>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</si>
  <si>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</si>
  <si>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</si>
  <si>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</si>
  <si>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</si>
  <si>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</si>
  <si>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</si>
  <si>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</si>
  <si>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</si>
  <si>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</si>
  <si>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</si>
  <si>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</si>
  <si>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</si>
  <si>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</si>
  <si>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</si>
  <si>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</si>
  <si>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</si>
  <si>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</si>
  <si>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</si>
  <si>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</si>
  <si>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</si>
  <si>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</si>
  <si>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</si>
  <si>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</si>
  <si>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</si>
  <si>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</si>
  <si>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</si>
  <si>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</si>
  <si>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</si>
  <si>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</si>
  <si>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</si>
  <si>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</si>
  <si>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</si>
  <si>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</si>
  <si>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</si>
  <si>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</si>
  <si>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</si>
  <si>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</si>
  <si>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</si>
  <si>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</si>
  <si>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</si>
  <si>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</si>
  <si>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</si>
  <si>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</si>
  <si>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</si>
  <si>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</si>
  <si>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</si>
  <si>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</si>
  <si>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</si>
  <si>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</si>
  <si>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</si>
  <si>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</si>
  <si>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</si>
  <si>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</si>
  <si>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</si>
  <si>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</si>
  <si>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</si>
  <si>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</si>
  <si>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</si>
  <si>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</si>
  <si>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</si>
  <si>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</si>
  <si>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</si>
  <si>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</si>
  <si>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</si>
  <si>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</si>
  <si>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</si>
  <si>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</si>
  <si>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</si>
  <si>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</si>
  <si>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</si>
  <si>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</si>
  <si>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</si>
  <si>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</si>
  <si>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</si>
  <si>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</si>
  <si>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</si>
  <si>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</si>
  <si>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</si>
  <si>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</si>
  <si>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</si>
  <si>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</si>
  <si>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</si>
  <si>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</si>
  <si>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</si>
  <si>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</si>
  <si>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</si>
  <si>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</si>
  <si>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</si>
  <si>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</si>
  <si>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</si>
  <si>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</si>
  <si>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</si>
  <si>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</si>
  <si>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</si>
  <si>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</si>
  <si>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</si>
  <si>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</si>
  <si>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</si>
  <si>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</si>
  <si>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</si>
  <si>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</si>
  <si>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</si>
  <si>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</si>
  <si>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</si>
  <si>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</si>
  <si>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</si>
  <si>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</si>
  <si>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</si>
  <si>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</si>
  <si>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</si>
  <si>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</si>
  <si>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</si>
  <si>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</si>
  <si>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</si>
  <si>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</si>
  <si>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山梨県山中湖村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</si>
  <si>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</si>
  <si>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</si>
  <si>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</si>
  <si>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</si>
  <si>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</si>
  <si>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</si>
  <si>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</si>
  <si>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</si>
  <si>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</si>
  <si>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</si>
  <si>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</si>
  <si>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</si>
  <si>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</si>
  <si>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</si>
  <si>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</si>
  <si>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</si>
  <si>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</si>
  <si>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</si>
  <si>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</si>
  <si>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</si>
  <si>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</si>
  <si>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</si>
  <si>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</si>
  <si>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</si>
  <si>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</si>
  <si>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</si>
  <si>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</si>
  <si>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</si>
  <si>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</si>
  <si>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</si>
  <si>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</si>
  <si>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</si>
  <si>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</si>
  <si>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</si>
  <si>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</si>
  <si>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</si>
  <si>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</si>
  <si>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</si>
  <si>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</si>
  <si>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</si>
  <si>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</si>
  <si>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</si>
  <si>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</si>
  <si>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</si>
  <si>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</si>
  <si>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</si>
  <si>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</si>
  <si>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</si>
  <si>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</si>
  <si>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</si>
  <si>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</si>
  <si>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</si>
  <si>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</si>
  <si>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</si>
  <si>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</si>
  <si>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</si>
  <si>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</si>
  <si>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</si>
  <si>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</si>
  <si>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</si>
  <si>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</si>
  <si>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</si>
  <si>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</si>
  <si>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</si>
  <si>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</si>
  <si>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</si>
  <si>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</si>
  <si>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</si>
  <si>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</si>
  <si>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</si>
  <si>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</si>
  <si>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</si>
  <si>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</si>
  <si>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</si>
  <si>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</si>
  <si>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</si>
  <si>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</si>
  <si>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</si>
  <si>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</si>
  <si>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</si>
  <si>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</si>
  <si>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</si>
  <si>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</si>
  <si>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</si>
  <si>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</si>
  <si>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</si>
  <si>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</si>
  <si>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</si>
  <si>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</si>
  <si>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</si>
  <si>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</si>
  <si>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</si>
  <si>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</si>
  <si>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</si>
  <si>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</si>
  <si>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</si>
  <si>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</si>
  <si>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</si>
  <si>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</si>
  <si>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</si>
  <si>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</si>
  <si>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</si>
  <si>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</si>
  <si>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</si>
  <si>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</si>
  <si>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</si>
  <si>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</si>
  <si>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</si>
  <si>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</si>
  <si>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</si>
  <si>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</si>
  <si>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</si>
  <si>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</si>
  <si>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</si>
  <si>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</si>
  <si>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</si>
  <si>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</si>
  <si>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</si>
  <si>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</si>
  <si>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</si>
  <si>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</si>
  <si>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</si>
  <si>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</si>
  <si>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</si>
  <si>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</si>
  <si>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</si>
  <si>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</si>
  <si>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</si>
  <si>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</si>
  <si>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</si>
  <si>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</si>
  <si>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</si>
  <si>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</si>
  <si>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</si>
  <si>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</si>
  <si>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</si>
  <si>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</si>
  <si>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</si>
  <si>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</si>
  <si>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</si>
  <si>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</si>
  <si>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</si>
  <si>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</si>
  <si>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</si>
  <si>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</si>
  <si>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</si>
  <si>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</si>
  <si>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</si>
  <si>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</si>
  <si>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</si>
  <si>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</si>
  <si>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山梨県山中湖村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</si>
  <si>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</si>
  <si>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</si>
  <si>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</si>
  <si>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</si>
  <si>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</si>
  <si>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</si>
  <si>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</si>
  <si>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</si>
  <si>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</si>
  <si>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</si>
  <si>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</si>
  <si>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</si>
  <si>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</si>
  <si>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</si>
  <si>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</si>
  <si>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</si>
  <si>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</si>
  <si>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</si>
  <si>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</si>
  <si>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</si>
  <si>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</si>
  <si>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</si>
  <si>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</si>
  <si>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</si>
  <si>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</si>
  <si>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</si>
  <si>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</si>
  <si>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</si>
  <si>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</si>
  <si>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</si>
  <si>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</si>
  <si>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</si>
  <si>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</si>
  <si>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</si>
  <si>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</si>
  <si>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</si>
  <si>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介護予防支援事業特別会計</t>
    <phoneticPr fontId="5"/>
  </si>
  <si>
    <t>-</t>
    <phoneticPr fontId="5"/>
  </si>
  <si>
    <t>後期高齢者医療特別会計</t>
    <phoneticPr fontId="5"/>
  </si>
  <si>
    <t>簡易水道特別会計</t>
    <phoneticPr fontId="5"/>
  </si>
  <si>
    <t>法非適用企業</t>
    <phoneticPr fontId="5"/>
  </si>
  <si>
    <t>下水道特別会計</t>
    <phoneticPr fontId="5"/>
  </si>
  <si>
    <t>法非適用企業</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</si>
  <si>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</si>
  <si>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</si>
  <si>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</si>
  <si>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</si>
  <si>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</si>
  <si>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</si>
  <si>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</si>
  <si>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</si>
  <si>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</si>
  <si>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</si>
  <si>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</si>
  <si>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</si>
  <si>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</si>
  <si>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</si>
  <si>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</si>
  <si>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</si>
  <si>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</si>
  <si>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</si>
  <si>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</si>
  <si>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</si>
  <si>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</si>
  <si>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</si>
  <si>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</si>
  <si>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</si>
  <si>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</si>
  <si>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</si>
  <si>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</si>
  <si>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</si>
  <si>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</si>
  <si>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</si>
  <si>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</si>
  <si>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</si>
  <si>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</si>
  <si>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</si>
  <si>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</si>
  <si>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</si>
  <si>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</si>
  <si>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</si>
  <si>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</si>
  <si>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</si>
  <si>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</si>
  <si>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</si>
  <si>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</si>
  <si>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</si>
  <si>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</si>
  <si>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</si>
  <si>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</si>
  <si>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</si>
  <si>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</si>
  <si>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</si>
  <si>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</si>
  <si>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</si>
  <si>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</si>
  <si>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</si>
  <si>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</si>
  <si>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</si>
  <si>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</si>
  <si>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</si>
  <si>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</si>
  <si>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</si>
  <si>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</si>
  <si>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</si>
  <si>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</si>
  <si>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</si>
  <si>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</si>
  <si>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</si>
  <si>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</si>
  <si>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</si>
  <si>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</si>
  <si>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</si>
  <si>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</si>
  <si>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観光施設特別会計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</si>
  <si>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</si>
  <si>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</si>
  <si>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</si>
  <si>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</si>
  <si>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</si>
  <si>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</si>
  <si>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</si>
  <si>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</si>
  <si>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</si>
  <si>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</si>
  <si>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</si>
  <si>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</si>
  <si>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</si>
  <si>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</si>
  <si>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</si>
  <si>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</si>
  <si>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</si>
  <si>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</si>
  <si>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</si>
  <si>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</si>
  <si>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</si>
  <si>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</si>
  <si>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</si>
  <si>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</si>
  <si>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</si>
  <si>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</si>
  <si>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</si>
  <si>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</si>
  <si>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</si>
  <si>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</si>
  <si>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</si>
  <si>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</si>
  <si>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</si>
  <si>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</si>
  <si>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</si>
  <si>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</si>
  <si>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</si>
  <si>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</si>
  <si>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</si>
  <si>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</si>
  <si>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</si>
  <si>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</si>
  <si>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</si>
  <si>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</si>
  <si>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</si>
  <si>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</si>
  <si>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</si>
  <si>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</si>
  <si>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</si>
  <si>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</si>
  <si>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</si>
  <si>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</si>
  <si>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</si>
  <si>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</si>
  <si>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</si>
  <si>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</si>
  <si>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</si>
  <si>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</si>
  <si>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</si>
  <si>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</si>
  <si>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</si>
  <si>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</si>
  <si>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</si>
  <si>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</si>
  <si>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</si>
  <si>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</si>
  <si>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</si>
  <si>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</si>
  <si>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</si>
  <si>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</si>
  <si>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</si>
  <si>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</si>
  <si>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</si>
  <si>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</si>
  <si>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</si>
  <si>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</si>
  <si>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</si>
  <si>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</si>
  <si>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</si>
  <si>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</si>
  <si>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</si>
  <si>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</si>
  <si>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</si>
  <si>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</si>
  <si>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</si>
  <si>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24.98</t>
  </si>
  <si>
    <t>▲ 2.33</t>
  </si>
  <si>
    <t>一般会計</t>
  </si>
  <si>
    <t>介護保険特別会計</t>
  </si>
  <si>
    <t>下水道特別会計</t>
  </si>
  <si>
    <t>簡易水道特別会計</t>
  </si>
  <si>
    <t>国民健康保険特別会計</t>
  </si>
  <si>
    <t>後期高齢者医療特別会計</t>
  </si>
  <si>
    <t>観光施設特別会計</t>
  </si>
  <si>
    <t>介護予防支援事業特別会計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</si>
  <si>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</si>
  <si>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</si>
  <si>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</si>
  <si>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</si>
  <si>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</si>
  <si>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</si>
  <si>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</si>
  <si>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</si>
  <si>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</si>
  <si>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9"/>
  </si>
  <si>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19"/>
  </si>
  <si>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19"/>
  </si>
  <si>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9"/>
  </si>
  <si>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</si>
  <si>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9"/>
  </si>
  <si>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3">
      <t>トクベツカイケイ</t>
    </rPh>
    <phoneticPr fontId="19"/>
  </si>
  <si>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19"/>
  </si>
  <si>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9"/>
  </si>
  <si>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19"/>
  </si>
  <si>
    <t>㈱山中湖観光振興公社</t>
    <rPh sb="1" eb="3">
      <t>ヤマナカ</t>
    </rPh>
    <rPh sb="3" eb="4">
      <t>コ</t>
    </rPh>
    <rPh sb="4" eb="6">
      <t>カンコウ</t>
    </rPh>
    <rPh sb="6" eb="8">
      <t>シンコウ</t>
    </rPh>
    <rPh sb="8" eb="10">
      <t>コウシャ</t>
    </rPh>
    <phoneticPr fontId="2"/>
  </si>
  <si>
    <t>富士・東部広域環境事務組合</t>
    <rPh sb="0" eb="2">
      <t>フジ</t>
    </rPh>
    <rPh sb="3" eb="5">
      <t>トウブ</t>
    </rPh>
    <rPh sb="5" eb="13">
      <t>コウイキカンキョウジムクミアイ</t>
    </rPh>
    <phoneticPr fontId="2"/>
  </si>
  <si>
    <t>特定防衛施設周辺整備調整交付金基金</t>
    <rPh sb="0" eb="2">
      <t>トクテイ</t>
    </rPh>
    <rPh sb="2" eb="4">
      <t>ボウエイ</t>
    </rPh>
    <rPh sb="4" eb="6">
      <t>シセツ</t>
    </rPh>
    <rPh sb="6" eb="8">
      <t>シュウヘン</t>
    </rPh>
    <rPh sb="8" eb="10">
      <t>セイビ</t>
    </rPh>
    <rPh sb="10" eb="12">
      <t>チョウセイ</t>
    </rPh>
    <rPh sb="12" eb="14">
      <t>コウフ</t>
    </rPh>
    <rPh sb="14" eb="15">
      <t>キン</t>
    </rPh>
    <rPh sb="15" eb="17">
      <t>キキン</t>
    </rPh>
    <phoneticPr fontId="5"/>
  </si>
  <si>
    <t>山中湖村立学校施設建設基金</t>
    <rPh sb="0" eb="3">
      <t>ヤマナカコ</t>
    </rPh>
    <rPh sb="3" eb="5">
      <t>ソンリツ</t>
    </rPh>
    <rPh sb="5" eb="7">
      <t>ガッコウ</t>
    </rPh>
    <rPh sb="7" eb="9">
      <t>シセツ</t>
    </rPh>
    <rPh sb="9" eb="11">
      <t>ケンセツ</t>
    </rPh>
    <rPh sb="11" eb="13">
      <t>キキン</t>
    </rPh>
    <phoneticPr fontId="5"/>
  </si>
  <si>
    <t>公共施設建設基金</t>
    <rPh sb="0" eb="2">
      <t>コウキョウ</t>
    </rPh>
    <rPh sb="2" eb="4">
      <t>シセツ</t>
    </rPh>
    <rPh sb="4" eb="6">
      <t>ケンセツ</t>
    </rPh>
    <rPh sb="6" eb="8">
      <t>キキン</t>
    </rPh>
    <phoneticPr fontId="5"/>
  </si>
  <si>
    <t>地域福祉基金</t>
    <rPh sb="0" eb="2">
      <t>チイキ</t>
    </rPh>
    <rPh sb="2" eb="4">
      <t>フクシ</t>
    </rPh>
    <rPh sb="4" eb="6">
      <t>キキン</t>
    </rPh>
    <phoneticPr fontId="5"/>
  </si>
  <si>
    <t>災害見舞金基金</t>
    <rPh sb="0" eb="2">
      <t>サイガイ</t>
    </rPh>
    <rPh sb="2" eb="4">
      <t>ミマイ</t>
    </rPh>
    <rPh sb="4" eb="5">
      <t>キン</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</si>
</sst>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0B52-4DE9-B5CC-DB89C6947F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204029</c:v>
                </c:pt>
                <c:pt idx="1">
                  <c:v>70621</c:v>
                </c:pt>
                <c:pt idx="2">
                  <c:v>59896</c:v>
                </c:pt>
                <c:pt idx="3">
                  <c:v>96066</c:v>
                </c:pt>
                <c:pt idx="4">
                  <c:v>89211</c:v>
                </c:pt>
              </c:numCache>
            </c:numRef>
          </c:val>
          <c:smooth val="0"/>
          <c:extLst>
            <c:ext xmlns:c16="http://schemas.microsoft.com/office/drawing/2014/chart" uri="{C3380CC4-5D6E-409C-BE32-E72D297353CC}">
              <c16:uniqueId val="{00000001-0B52-4DE9-B5CC-DB89C6947F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8.8699999999999992</c:v>
                </c:pt>
                <c:pt idx="1">
                  <c:v>8.9600000000000009</c:v>
                </c:pt>
                <c:pt idx="2">
                  <c:v>11.1</c:v>
                </c:pt>
                <c:pt idx="3">
                  <c:v>15.04</c:v>
                </c:pt>
                <c:pt idx="4">
                  <c:v>19.57</c:v>
                </c:pt>
              </c:numCache>
            </c:numRef>
          </c:val>
          <c:extLst>
            <c:ext xmlns:c16="http://schemas.microsoft.com/office/drawing/2014/chart" uri="{C3380CC4-5D6E-409C-BE32-E72D297353CC}">
              <c16:uniqueId val="{00000000-E665-45B6-967A-5131FD63D2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135.32</c:v>
                </c:pt>
                <c:pt idx="1">
                  <c:v>128.57</c:v>
                </c:pt>
                <c:pt idx="2">
                  <c:v>165.82</c:v>
                </c:pt>
                <c:pt idx="3">
                  <c:v>161.01</c:v>
                </c:pt>
                <c:pt idx="4">
                  <c:v>170.1</c:v>
                </c:pt>
              </c:numCache>
            </c:numRef>
          </c:val>
          <c:extLst>
            <c:ext xmlns:c16="http://schemas.microsoft.com/office/drawing/2014/chart" uri="{C3380CC4-5D6E-409C-BE32-E72D297353CC}">
              <c16:uniqueId val="{00000001-E665-45B6-967A-5131FD63D2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31.62</c:v>
                </c:pt>
                <c:pt idx="1">
                  <c:v>0.59</c:v>
                </c:pt>
                <c:pt idx="2">
                  <c:v>-24.98</c:v>
                </c:pt>
                <c:pt idx="3">
                  <c:v>-2.33</c:v>
                </c:pt>
                <c:pt idx="4">
                  <c:v>4.5</c:v>
                </c:pt>
              </c:numCache>
            </c:numRef>
          </c:val>
          <c:smooth val="0"/>
          <c:extLst>
            <c:ext xmlns:c16="http://schemas.microsoft.com/office/drawing/2014/chart" uri="{C3380CC4-5D6E-409C-BE32-E72D297353CC}">
              <c16:uniqueId val="{00000002-E665-45B6-967A-5131FD63D2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EF-45BE-B157-03F7CB8176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EF-45BE-B157-03F7CB8176F9}"/>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5EF-45BE-B157-03F7CB8176F9}"/>
            </c:ext>
          </c:extLst>
        </c:ser>
        <c:ser>
          <c:idx val="3"/>
          <c:order val="3"/>
          <c:tx>
            <c:strRef>
              <c:f>データシート!$A$30</c:f>
              <c:strCache>
                <c:ptCount val="1"/>
                <c:pt idx="0">
                  <c:v>観光施設特別会計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0.03</c:v>
                </c:pt>
                <c:pt idx="8">
                  <c:v>#N/A</c:v>
                </c:pt>
                <c:pt idx="9">
                  <c:v>0.01</c:v>
                </c:pt>
              </c:numCache>
            </c:numRef>
          </c:val>
          <c:extLst>
            <c:ext xmlns:c16="http://schemas.microsoft.com/office/drawing/2014/chart" uri="{C3380CC4-5D6E-409C-BE32-E72D297353CC}">
              <c16:uniqueId val="{00000003-F5EF-45BE-B157-03F7CB8176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0.06</c:v>
                </c:pt>
                <c:pt idx="4">
                  <c:v>#N/A</c:v>
                </c:pt>
                <c:pt idx="5">
                  <c:v>0.09</c:v>
                </c:pt>
                <c:pt idx="6">
                  <c:v>#N/A</c:v>
                </c:pt>
                <c:pt idx="7">
                  <c:v>0.08</c:v>
                </c:pt>
                <c:pt idx="8">
                  <c:v>#N/A</c:v>
                </c:pt>
                <c:pt idx="9">
                  <c:v>0.04</c:v>
                </c:pt>
              </c:numCache>
            </c:numRef>
          </c:val>
          <c:extLst>
            <c:ext xmlns:c16="http://schemas.microsoft.com/office/drawing/2014/chart" uri="{C3380CC4-5D6E-409C-BE32-E72D297353CC}">
              <c16:uniqueId val="{00000004-F5EF-45BE-B157-03F7CB8176F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0.46</c:v>
                </c:pt>
                <c:pt idx="2">
                  <c:v>#N/A</c:v>
                </c:pt>
                <c:pt idx="3">
                  <c:v>0.49</c:v>
                </c:pt>
                <c:pt idx="4">
                  <c:v>#N/A</c:v>
                </c:pt>
                <c:pt idx="5">
                  <c:v>0.6</c:v>
                </c:pt>
                <c:pt idx="6">
                  <c:v>#N/A</c:v>
                </c:pt>
                <c:pt idx="7">
                  <c:v>0.09</c:v>
                </c:pt>
                <c:pt idx="8">
                  <c:v>#N/A</c:v>
                </c:pt>
                <c:pt idx="9">
                  <c:v>0.11</c:v>
                </c:pt>
              </c:numCache>
            </c:numRef>
          </c:val>
          <c:extLst>
            <c:ext xmlns:c16="http://schemas.microsoft.com/office/drawing/2014/chart" uri="{C3380CC4-5D6E-409C-BE32-E72D297353CC}">
              <c16:uniqueId val="{00000005-F5EF-45BE-B157-03F7CB8176F9}"/>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0.12</c:v>
                </c:pt>
                <c:pt idx="4">
                  <c:v>#N/A</c:v>
                </c:pt>
                <c:pt idx="5">
                  <c:v>0.11</c:v>
                </c:pt>
                <c:pt idx="6">
                  <c:v>#N/A</c:v>
                </c:pt>
                <c:pt idx="7">
                  <c:v>0.12</c:v>
                </c:pt>
                <c:pt idx="8">
                  <c:v>#N/A</c:v>
                </c:pt>
                <c:pt idx="9">
                  <c:v>0.12</c:v>
                </c:pt>
              </c:numCache>
            </c:numRef>
          </c:val>
          <c:extLst>
            <c:ext xmlns:c16="http://schemas.microsoft.com/office/drawing/2014/chart" uri="{C3380CC4-5D6E-409C-BE32-E72D297353CC}">
              <c16:uniqueId val="{00000006-F5EF-45BE-B157-03F7CB8176F9}"/>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0.15</c:v>
                </c:pt>
                <c:pt idx="2">
                  <c:v>#N/A</c:v>
                </c:pt>
                <c:pt idx="3">
                  <c:v>0.11</c:v>
                </c:pt>
                <c:pt idx="4">
                  <c:v>#N/A</c:v>
                </c:pt>
                <c:pt idx="5">
                  <c:v>0.19</c:v>
                </c:pt>
                <c:pt idx="6">
                  <c:v>#N/A</c:v>
                </c:pt>
                <c:pt idx="7">
                  <c:v>0.09</c:v>
                </c:pt>
                <c:pt idx="8">
                  <c:v>#N/A</c:v>
                </c:pt>
                <c:pt idx="9">
                  <c:v>0.15</c:v>
                </c:pt>
              </c:numCache>
            </c:numRef>
          </c:val>
          <c:extLst>
            <c:ext xmlns:c16="http://schemas.microsoft.com/office/drawing/2014/chart" uri="{C3380CC4-5D6E-409C-BE32-E72D297353CC}">
              <c16:uniqueId val="{00000007-F5EF-45BE-B157-03F7CB8176F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0.93</c:v>
                </c:pt>
                <c:pt idx="2">
                  <c:v>#N/A</c:v>
                </c:pt>
                <c:pt idx="3">
                  <c:v>1.02</c:v>
                </c:pt>
                <c:pt idx="4">
                  <c:v>#N/A</c:v>
                </c:pt>
                <c:pt idx="5">
                  <c:v>1.19</c:v>
                </c:pt>
                <c:pt idx="6">
                  <c:v>#N/A</c:v>
                </c:pt>
                <c:pt idx="7">
                  <c:v>0.81</c:v>
                </c:pt>
                <c:pt idx="8">
                  <c:v>#N/A</c:v>
                </c:pt>
                <c:pt idx="9">
                  <c:v>0.81</c:v>
                </c:pt>
              </c:numCache>
            </c:numRef>
          </c:val>
          <c:extLst>
            <c:ext xmlns:c16="http://schemas.microsoft.com/office/drawing/2014/chart" uri="{C3380CC4-5D6E-409C-BE32-E72D297353CC}">
              <c16:uniqueId val="{00000008-F5EF-45BE-B157-03F7CB8176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8.86</c:v>
                </c:pt>
                <c:pt idx="2">
                  <c:v>#N/A</c:v>
                </c:pt>
                <c:pt idx="3">
                  <c:v>8.9600000000000009</c:v>
                </c:pt>
                <c:pt idx="4">
                  <c:v>#N/A</c:v>
                </c:pt>
                <c:pt idx="5">
                  <c:v>11.1</c:v>
                </c:pt>
                <c:pt idx="6">
                  <c:v>#N/A</c:v>
                </c:pt>
                <c:pt idx="7">
                  <c:v>15.03</c:v>
                </c:pt>
                <c:pt idx="8">
                  <c:v>#N/A</c:v>
                </c:pt>
                <c:pt idx="9">
                  <c:v>19.57</c:v>
                </c:pt>
              </c:numCache>
            </c:numRef>
          </c:val>
          <c:extLst>
            <c:ext xmlns:c16="http://schemas.microsoft.com/office/drawing/2014/chart" uri="{C3380CC4-5D6E-409C-BE32-E72D297353CC}">
              <c16:uniqueId val="{00000009-F5EF-45BE-B157-03F7CB8176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286</c:v>
                </c:pt>
                <c:pt idx="5">
                  <c:v>269</c:v>
                </c:pt>
                <c:pt idx="8">
                  <c:v>246</c:v>
                </c:pt>
                <c:pt idx="11">
                  <c:v>231</c:v>
                </c:pt>
                <c:pt idx="14">
                  <c:v>213</c:v>
                </c:pt>
              </c:numCache>
            </c:numRef>
          </c:val>
          <c:extLst>
            <c:ext xmlns:c16="http://schemas.microsoft.com/office/drawing/2014/chart" uri="{C3380CC4-5D6E-409C-BE32-E72D297353CC}">
              <c16:uniqueId val="{00000000-341C-4483-B828-0D02A846B1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1C-4483-B828-0D02A846B1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41C-4483-B828-0D02A846B1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2</c:v>
                </c:pt>
                <c:pt idx="6">
                  <c:v>4</c:v>
                </c:pt>
                <c:pt idx="9">
                  <c:v>5</c:v>
                </c:pt>
                <c:pt idx="12">
                  <c:v>5</c:v>
                </c:pt>
              </c:numCache>
            </c:numRef>
          </c:val>
          <c:extLst>
            <c:ext xmlns:c16="http://schemas.microsoft.com/office/drawing/2014/chart" uri="{C3380CC4-5D6E-409C-BE32-E72D297353CC}">
              <c16:uniqueId val="{00000003-341C-4483-B828-0D02A846B1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272</c:v>
                </c:pt>
                <c:pt idx="3">
                  <c:v>244</c:v>
                </c:pt>
                <c:pt idx="6">
                  <c:v>259</c:v>
                </c:pt>
                <c:pt idx="9">
                  <c:v>228</c:v>
                </c:pt>
                <c:pt idx="12">
                  <c:v>208</c:v>
                </c:pt>
              </c:numCache>
            </c:numRef>
          </c:val>
          <c:extLst>
            <c:ext xmlns:c16="http://schemas.microsoft.com/office/drawing/2014/chart" uri="{C3380CC4-5D6E-409C-BE32-E72D297353CC}">
              <c16:uniqueId val="{00000004-341C-4483-B828-0D02A846B1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1C-4483-B828-0D02A846B1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1C-4483-B828-0D02A846B1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c:v>
                </c:pt>
                <c:pt idx="3">
                  <c:v>66</c:v>
                </c:pt>
                <c:pt idx="6">
                  <c:v>42</c:v>
                </c:pt>
                <c:pt idx="9">
                  <c:v>39</c:v>
                </c:pt>
                <c:pt idx="12">
                  <c:v>39</c:v>
                </c:pt>
              </c:numCache>
            </c:numRef>
          </c:val>
          <c:extLst>
            <c:ext xmlns:c16="http://schemas.microsoft.com/office/drawing/2014/chart" uri="{C3380CC4-5D6E-409C-BE32-E72D297353CC}">
              <c16:uniqueId val="{00000007-341C-4483-B828-0D02A846B1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c:v>
                </c:pt>
                <c:pt idx="2">
                  <c:v>#N/A</c:v>
                </c:pt>
                <c:pt idx="3">
                  <c:v>#N/A</c:v>
                </c:pt>
                <c:pt idx="4">
                  <c:v>43</c:v>
                </c:pt>
                <c:pt idx="5">
                  <c:v>#N/A</c:v>
                </c:pt>
                <c:pt idx="6">
                  <c:v>#N/A</c:v>
                </c:pt>
                <c:pt idx="7">
                  <c:v>59</c:v>
                </c:pt>
                <c:pt idx="8">
                  <c:v>#N/A</c:v>
                </c:pt>
                <c:pt idx="9">
                  <c:v>#N/A</c:v>
                </c:pt>
                <c:pt idx="10">
                  <c:v>41</c:v>
                </c:pt>
                <c:pt idx="11">
                  <c:v>#N/A</c:v>
                </c:pt>
                <c:pt idx="12">
                  <c:v>#N/A</c:v>
                </c:pt>
                <c:pt idx="13">
                  <c:v>39</c:v>
                </c:pt>
                <c:pt idx="14">
                  <c:v>#N/A</c:v>
                </c:pt>
              </c:numCache>
            </c:numRef>
          </c:val>
          <c:smooth val="0"/>
          <c:extLst>
            <c:ext xmlns:c16="http://schemas.microsoft.com/office/drawing/2014/chart" uri="{C3380CC4-5D6E-409C-BE32-E72D297353CC}">
              <c16:uniqueId val="{00000008-341C-4483-B828-0D02A846B1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1757</c:v>
                </c:pt>
                <c:pt idx="5">
                  <c:v>1537</c:v>
                </c:pt>
                <c:pt idx="8">
                  <c:v>1336</c:v>
                </c:pt>
                <c:pt idx="11">
                  <c:v>1288</c:v>
                </c:pt>
                <c:pt idx="14">
                  <c:v>1169</c:v>
                </c:pt>
              </c:numCache>
            </c:numRef>
          </c:val>
          <c:extLst>
            <c:ext xmlns:c16="http://schemas.microsoft.com/office/drawing/2014/chart" uri="{C3380CC4-5D6E-409C-BE32-E72D297353CC}">
              <c16:uniqueId val="{00000000-FC61-435A-A2A1-4DAC76E2C5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C61-435A-A2A1-4DAC76E2C5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5352</c:v>
                </c:pt>
                <c:pt idx="5">
                  <c:v>5396</c:v>
                </c:pt>
                <c:pt idx="8">
                  <c:v>5082</c:v>
                </c:pt>
                <c:pt idx="11">
                  <c:v>5236</c:v>
                </c:pt>
                <c:pt idx="14">
                  <c:v>5627</c:v>
                </c:pt>
              </c:numCache>
            </c:numRef>
          </c:val>
          <c:extLst>
            <c:ext xmlns:c16="http://schemas.microsoft.com/office/drawing/2014/chart" uri="{C3380CC4-5D6E-409C-BE32-E72D297353CC}">
              <c16:uniqueId val="{00000002-FC61-435A-A2A1-4DAC76E2C5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61-435A-A2A1-4DAC76E2C5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61-435A-A2A1-4DAC76E2C5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61-435A-A2A1-4DAC76E2C5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165</c:v>
                </c:pt>
                <c:pt idx="3">
                  <c:v>174</c:v>
                </c:pt>
                <c:pt idx="6">
                  <c:v>172</c:v>
                </c:pt>
                <c:pt idx="9">
                  <c:v>170</c:v>
                </c:pt>
                <c:pt idx="12">
                  <c:v>155</c:v>
                </c:pt>
              </c:numCache>
            </c:numRef>
          </c:val>
          <c:extLst>
            <c:ext xmlns:c16="http://schemas.microsoft.com/office/drawing/2014/chart" uri="{C3380CC4-5D6E-409C-BE32-E72D297353CC}">
              <c16:uniqueId val="{00000006-FC61-435A-A2A1-4DAC76E2C5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c:v>
                </c:pt>
                <c:pt idx="3">
                  <c:v>13</c:v>
                </c:pt>
                <c:pt idx="6">
                  <c:v>9</c:v>
                </c:pt>
                <c:pt idx="9">
                  <c:v>25</c:v>
                </c:pt>
                <c:pt idx="12">
                  <c:v>66</c:v>
                </c:pt>
              </c:numCache>
            </c:numRef>
          </c:val>
          <c:extLst>
            <c:ext xmlns:c16="http://schemas.microsoft.com/office/drawing/2014/chart" uri="{C3380CC4-5D6E-409C-BE32-E72D297353CC}">
              <c16:uniqueId val="{00000007-FC61-435A-A2A1-4DAC76E2C5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1445</c:v>
                </c:pt>
                <c:pt idx="3">
                  <c:v>1330</c:v>
                </c:pt>
                <c:pt idx="6">
                  <c:v>1181</c:v>
                </c:pt>
                <c:pt idx="9">
                  <c:v>1003</c:v>
                </c:pt>
                <c:pt idx="12">
                  <c:v>868</c:v>
                </c:pt>
              </c:numCache>
            </c:numRef>
          </c:val>
          <c:extLst>
            <c:ext xmlns:c16="http://schemas.microsoft.com/office/drawing/2014/chart" uri="{C3380CC4-5D6E-409C-BE32-E72D297353CC}">
              <c16:uniqueId val="{00000008-FC61-435A-A2A1-4DAC76E2C5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C61-435A-A2A1-4DAC76E2C5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291</c:v>
                </c:pt>
                <c:pt idx="3">
                  <c:v>226</c:v>
                </c:pt>
                <c:pt idx="6">
                  <c:v>197</c:v>
                </c:pt>
                <c:pt idx="9">
                  <c:v>225</c:v>
                </c:pt>
                <c:pt idx="12">
                  <c:v>217</c:v>
                </c:pt>
              </c:numCache>
            </c:numRef>
          </c:val>
          <c:extLst>
            <c:ext xmlns:c16="http://schemas.microsoft.com/office/drawing/2014/chart" uri="{C3380CC4-5D6E-409C-BE32-E72D297353CC}">
              <c16:uniqueId val="{0000000A-FC61-435A-A2A1-4DAC76E2C5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C61-435A-A2A1-4DAC76E2C5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4434</c:v>
                </c:pt>
                <c:pt idx="1">
                  <c:v>4406</c:v>
                </c:pt>
                <c:pt idx="2">
                  <c:v>4618</c:v>
                </c:pt>
              </c:numCache>
            </c:numRef>
          </c:val>
          <c:extLst>
            <c:ext xmlns:c16="http://schemas.microsoft.com/office/drawing/2014/chart" uri="{C3380CC4-5D6E-409C-BE32-E72D297353CC}">
              <c16:uniqueId val="{00000000-3D39-4A60-973B-B5BB564545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3D39-4A60-973B-B5BB564545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607</c:v>
                </c:pt>
                <c:pt idx="1">
                  <c:v>678</c:v>
                </c:pt>
                <c:pt idx="2">
                  <c:v>808</c:v>
                </c:pt>
              </c:numCache>
            </c:numRef>
          </c:val>
          <c:extLst>
            <c:ext xmlns:c16="http://schemas.microsoft.com/office/drawing/2014/chart" uri="{C3380CC4-5D6E-409C-BE32-E72D297353CC}">
              <c16:uniqueId val="{00000002-3D39-4A60-973B-B5BB564545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大きな起債を行っていなかったこと、また近年の起債が据置期間ということもあり、地方債残高は年々減少している。</a:t>
          </a:r>
        </a:p>
        <a:p>
          <a:r>
            <a:rPr kumimoji="1" lang="ja-JP" altLang="en-US" sz="1400">
              <a:latin typeface="ＭＳ ゴシック" pitchFamily="49" charset="-128"/>
              <a:ea typeface="ＭＳ ゴシック" pitchFamily="49" charset="-128"/>
            </a:rPr>
            <a:t>公営企業債の元利償還金に対する繰入金は、借入額より償還額の方が大きくなっているため、減少傾向となっている。</a:t>
          </a:r>
        </a:p>
        <a:p>
          <a:r>
            <a:rPr kumimoji="1" lang="ja-JP" altLang="en-US" sz="1400">
              <a:latin typeface="ＭＳ ゴシック" pitchFamily="49" charset="-128"/>
              <a:ea typeface="ＭＳ ゴシック" pitchFamily="49" charset="-128"/>
            </a:rPr>
            <a:t>公共施設の計画的な更新に向けて、将来負担を考慮したバランスの良い起債を行い、健全な財政運営に努める。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ここ数年大きな起債を行っていなかったことから、将来負担額は減少傾向にある。</a:t>
          </a:r>
        </a:p>
        <a:p>
          <a:r>
            <a:rPr kumimoji="1" lang="ja-JP" altLang="en-US" sz="1400">
              <a:latin typeface="ＭＳ ゴシック" pitchFamily="49" charset="-128"/>
              <a:ea typeface="ＭＳ ゴシック" pitchFamily="49" charset="-128"/>
            </a:rPr>
            <a:t>今後の公共施設の更新に備え、基金運用と起債による将来負担の双方によるバランスの取れた財政運営に努める。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山梨県山中湖村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村税が大きく改善し、またふるさと納税寄付金の増等により、財政調整基金の積立を実施できた。また、小学校の統合が検討される中で、準備基金として山中湖村立学校施設建設基金として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施設の老朽化が進み各施設の更新時期が近いため、今後も一定規模の基金を確保する。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特定防衛施設周辺整備調整交付金基金：防衛施設周辺の生活環境の整備等に関する法律施行令（昭和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年政令第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項各号に掲げる施設の整備又は事業の実施に要する経費の確保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公共施設建設基金：公共施設建設に要する財源の額保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地域福祉基金：住民が主体となって行う福祉活動を活発化する財源の確保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山中湖村立学校施設建設基金：学校施設の統合に向けた財源の確保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特定防衛施設周辺整備調整交付金基金：災害時拠点指定公園管理運営事業の基金として、特定防衛施設周辺調整交付金基金を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山中湖村立学校施設建設基金：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特定防衛施設周辺整備調整交付金基金：充当可能な施設整備および事業内容の拡充を行い、中長期的な事業計画に基づき積立を行っていく。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山中湖村立学校施設建設基金：令和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村税が大きく改善し、またふるさと納税寄付金の増等により基金残高が増となった。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景気動向を注視し、決算余剰金の積み立てに加え、可能な限り基金の積立てを行う。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本年度は積立てを未実施。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施設更新等に伴う起債発行時には、償還計画を踏まえて積立て、取崩しについて検討予定。</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5,530
53.05
5,336,209
4,735,092
531,341
2,715,043
216,652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財政力指数について、地方税増により単年度で見ると増となったが、法人税率変更により令和２年度より大きく減となっているため、３年平均では財政力指数が前年より減となった。</a:t>
          </a:r>
        </a:p>
        <a:p>
          <a:r>
            <a:rPr kumimoji="1" lang="ja-JP" altLang="en-US" sz="1300">
              <a:latin typeface="ＭＳ Ｐゴシック" panose="020B0600070205080204" pitchFamily="50" charset="-128"/>
              <a:ea typeface="ＭＳ Ｐゴシック" panose="020B0600070205080204" pitchFamily="50" charset="-128"/>
            </a:rPr>
            <a:t>法人税の税率変更により、基準財政収入額が減少となったため、今後とも経常経費の抜本的な見直しを実施し、将来を見据えた財政基盤の強化に努める。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135769</xdr:rowOff>
    </xdr:from>
    <xdr:to>
      <xdr:col>23</xdr:col>
      <xdr:colOff>133350</xdr:colOff>
      <xdr:row>39</xdr:row>
      <xdr:rowOff>34169</xdr:rowOff>
    </xdr:to>
    <xdr:cxnSp macro="">
      <xdr:nvCxnSpPr>
        <xdr:cNvPr id="70" name="直線コネクタ 69"/>
        <xdr:cNvCxnSpPr/>
      </xdr:nvCxnSpPr>
      <xdr:spPr>
        <a:xfrm>
          <a:off x="4114800" y="647941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37</xdr:row>
      <xdr:rowOff>135769</xdr:rowOff>
    </xdr:to>
    <xdr:cxnSp macro="">
      <xdr:nvCxnSpPr>
        <xdr:cNvPr id="73" name="直線コネクタ 72"/>
        <xdr:cNvCxnSpPr/>
      </xdr:nvCxnSpPr>
      <xdr:spPr>
        <a:xfrm>
          <a:off x="3225800" y="6261100"/>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31448</xdr:rowOff>
    </xdr:from>
    <xdr:to>
      <xdr:col>15</xdr:col>
      <xdr:colOff>82550</xdr:colOff>
      <xdr:row>36</xdr:row>
      <xdr:rowOff>88900</xdr:rowOff>
    </xdr:to>
    <xdr:cxnSp macro="">
      <xdr:nvCxnSpPr>
        <xdr:cNvPr id="76" name="直線コネクタ 75"/>
        <xdr:cNvCxnSpPr/>
      </xdr:nvCxnSpPr>
      <xdr:spPr>
        <a:xfrm>
          <a:off x="2336800" y="62036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76502</xdr:rowOff>
    </xdr:from>
    <xdr:to>
      <xdr:col>11</xdr:col>
      <xdr:colOff>31750</xdr:colOff>
      <xdr:row>36</xdr:row>
      <xdr:rowOff>31448</xdr:rowOff>
    </xdr:to>
    <xdr:cxnSp macro="">
      <xdr:nvCxnSpPr>
        <xdr:cNvPr id="79" name="直線コネクタ 78"/>
        <xdr:cNvCxnSpPr/>
      </xdr:nvCxnSpPr>
      <xdr:spPr>
        <a:xfrm>
          <a:off x="1447800" y="60772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154819</xdr:rowOff>
    </xdr:from>
    <xdr:to>
      <xdr:col>23</xdr:col>
      <xdr:colOff>184150</xdr:colOff>
      <xdr:row>39</xdr:row>
      <xdr:rowOff>84969</xdr:rowOff>
    </xdr:to>
    <xdr:sp macro="" textlink="">
      <xdr:nvSpPr>
        <xdr:cNvPr id="89" name="楕円 88"/>
        <xdr:cNvSpPr/>
      </xdr:nvSpPr>
      <xdr:spPr>
        <a:xfrm>
          <a:off x="4902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171346</xdr:rowOff>
    </xdr:from>
    <xdr:ext cx="762000" cy="259045"/>
    <xdr:sp macro="" textlink="">
      <xdr:nvSpPr>
        <xdr:cNvPr id="90" name="財政力該当値テキスト"/>
        <xdr:cNvSpPr txBox="1"/>
      </xdr:nvSpPr>
      <xdr:spPr>
        <a:xfrm>
          <a:off x="5041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84969</xdr:rowOff>
    </xdr:from>
    <xdr:to>
      <xdr:col>19</xdr:col>
      <xdr:colOff>184150</xdr:colOff>
      <xdr:row>38</xdr:row>
      <xdr:rowOff>15119</xdr:rowOff>
    </xdr:to>
    <xdr:sp macro="" textlink="">
      <xdr:nvSpPr>
        <xdr:cNvPr id="91" name="楕円 90"/>
        <xdr:cNvSpPr/>
      </xdr:nvSpPr>
      <xdr:spPr>
        <a:xfrm>
          <a:off x="4064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25296</xdr:rowOff>
    </xdr:from>
    <xdr:ext cx="736600" cy="259045"/>
    <xdr:sp macro="" textlink="">
      <xdr:nvSpPr>
        <xdr:cNvPr id="92" name="テキスト ボックス 91"/>
        <xdr:cNvSpPr txBox="1"/>
      </xdr:nvSpPr>
      <xdr:spPr>
        <a:xfrm>
          <a:off x="3733800" y="619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3" name="楕円 92"/>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4" name="テキスト ボックス 93"/>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152098</xdr:rowOff>
    </xdr:from>
    <xdr:to>
      <xdr:col>11</xdr:col>
      <xdr:colOff>82550</xdr:colOff>
      <xdr:row>36</xdr:row>
      <xdr:rowOff>82248</xdr:rowOff>
    </xdr:to>
    <xdr:sp macro="" textlink="">
      <xdr:nvSpPr>
        <xdr:cNvPr id="95" name="楕円 94"/>
        <xdr:cNvSpPr/>
      </xdr:nvSpPr>
      <xdr:spPr>
        <a:xfrm>
          <a:off x="2286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92425</xdr:rowOff>
    </xdr:from>
    <xdr:ext cx="762000" cy="259045"/>
    <xdr:sp macro="" textlink="">
      <xdr:nvSpPr>
        <xdr:cNvPr id="96" name="テキスト ボックス 95"/>
        <xdr:cNvSpPr txBox="1"/>
      </xdr:nvSpPr>
      <xdr:spPr>
        <a:xfrm>
          <a:off x="1955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25702</xdr:rowOff>
    </xdr:from>
    <xdr:to>
      <xdr:col>7</xdr:col>
      <xdr:colOff>31750</xdr:colOff>
      <xdr:row>35</xdr:row>
      <xdr:rowOff>127302</xdr:rowOff>
    </xdr:to>
    <xdr:sp macro="" textlink="">
      <xdr:nvSpPr>
        <xdr:cNvPr id="97" name="楕円 96"/>
        <xdr:cNvSpPr/>
      </xdr:nvSpPr>
      <xdr:spPr>
        <a:xfrm>
          <a:off x="1397000" y="60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137479</xdr:rowOff>
    </xdr:from>
    <xdr:ext cx="762000" cy="259045"/>
    <xdr:sp macro="" textlink="">
      <xdr:nvSpPr>
        <xdr:cNvPr id="98" name="テキスト ボックス 97"/>
        <xdr:cNvSpPr txBox="1"/>
      </xdr:nvSpPr>
      <xdr:spPr>
        <a:xfrm>
          <a:off x="1066800" y="57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法人村民税の増減により、経常一般財源が大幅に増減するため、その影響により年度により経常収支比率の変動が大きくなっている。</a:t>
          </a:r>
        </a:p>
        <a:p>
          <a:r>
            <a:rPr kumimoji="1" lang="ja-JP" altLang="en-US" sz="1300">
              <a:latin typeface="ＭＳ Ｐゴシック" panose="020B0600070205080204" pitchFamily="50" charset="-128"/>
              <a:ea typeface="ＭＳ Ｐゴシック" panose="020B0600070205080204" pitchFamily="50" charset="-128"/>
            </a:rPr>
            <a:t>本年度は税収増及び交付団体になったことによる交付税が増加したため、経常一般財源が増となり、結果的に経常収支比率が減となった。</a:t>
          </a:r>
        </a:p>
        <a:p>
          <a:r>
            <a:rPr kumimoji="1" lang="ja-JP" altLang="en-US" sz="1300">
              <a:latin typeface="ＭＳ Ｐゴシック" panose="020B0600070205080204" pitchFamily="50" charset="-128"/>
              <a:ea typeface="ＭＳ Ｐゴシック" panose="020B0600070205080204" pitchFamily="50" charset="-128"/>
            </a:rPr>
            <a:t>今後も公共施設の総合管理計画及び個別管理計画に基づき、将来的な施設の維持管理について方針を定め、経常経費の大部分を占める物件費を抑えるよう努める。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54791</xdr:rowOff>
    </xdr:from>
    <xdr:to>
      <xdr:col>23</xdr:col>
      <xdr:colOff>133350</xdr:colOff>
      <xdr:row>67</xdr:row>
      <xdr:rowOff>93799</xdr:rowOff>
    </xdr:to>
    <xdr:cxnSp macro="">
      <xdr:nvCxnSpPr>
        <xdr:cNvPr id="130" name="直線コネクタ 129"/>
        <xdr:cNvCxnSpPr/>
      </xdr:nvCxnSpPr>
      <xdr:spPr>
        <a:xfrm flipV="1">
          <a:off x="4953000" y="10684691"/>
          <a:ext cx="0" cy="89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65876</xdr:rowOff>
    </xdr:from>
    <xdr:ext cx="762000" cy="259045"/>
    <xdr:sp macro="" textlink="">
      <xdr:nvSpPr>
        <xdr:cNvPr id="131" name="財政構造の弾力性最小値テキスト"/>
        <xdr:cNvSpPr txBox="1"/>
      </xdr:nvSpPr>
      <xdr:spPr>
        <a:xfrm>
          <a:off x="5041900" y="1155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93799</xdr:rowOff>
    </xdr:from>
    <xdr:to>
      <xdr:col>24</xdr:col>
      <xdr:colOff>12700</xdr:colOff>
      <xdr:row>67</xdr:row>
      <xdr:rowOff>93799</xdr:rowOff>
    </xdr:to>
    <xdr:cxnSp macro="">
      <xdr:nvCxnSpPr>
        <xdr:cNvPr id="132" name="直線コネクタ 131"/>
        <xdr:cNvCxnSpPr/>
      </xdr:nvCxnSpPr>
      <xdr:spPr>
        <a:xfrm>
          <a:off x="4864100" y="1158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141168</xdr:rowOff>
    </xdr:from>
    <xdr:ext cx="762000" cy="259045"/>
    <xdr:sp macro="" textlink="">
      <xdr:nvSpPr>
        <xdr:cNvPr id="133" name="財政構造の弾力性最大値テキスト"/>
        <xdr:cNvSpPr txBox="1"/>
      </xdr:nvSpPr>
      <xdr:spPr>
        <a:xfrm>
          <a:off x="5041900" y="104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54791</xdr:rowOff>
    </xdr:from>
    <xdr:to>
      <xdr:col>24</xdr:col>
      <xdr:colOff>12700</xdr:colOff>
      <xdr:row>62</xdr:row>
      <xdr:rowOff>54791</xdr:rowOff>
    </xdr:to>
    <xdr:cxnSp macro="">
      <xdr:nvCxnSpPr>
        <xdr:cNvPr id="134" name="直線コネクタ 133"/>
        <xdr:cNvCxnSpPr/>
      </xdr:nvCxnSpPr>
      <xdr:spPr>
        <a:xfrm>
          <a:off x="4864100" y="1068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113393</xdr:rowOff>
    </xdr:from>
    <xdr:to>
      <xdr:col>23</xdr:col>
      <xdr:colOff>133350</xdr:colOff>
      <xdr:row>63</xdr:row>
      <xdr:rowOff>79828</xdr:rowOff>
    </xdr:to>
    <xdr:cxnSp macro="">
      <xdr:nvCxnSpPr>
        <xdr:cNvPr id="135" name="直線コネクタ 134"/>
        <xdr:cNvCxnSpPr/>
      </xdr:nvCxnSpPr>
      <xdr:spPr>
        <a:xfrm flipV="1">
          <a:off x="4114800" y="10743293"/>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36" name="財政構造の弾力性平均値テキスト"/>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7" name="フローチャート: 判断 136"/>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79828</xdr:rowOff>
    </xdr:from>
    <xdr:to>
      <xdr:col>19</xdr:col>
      <xdr:colOff>133350</xdr:colOff>
      <xdr:row>64</xdr:row>
      <xdr:rowOff>42817</xdr:rowOff>
    </xdr:to>
    <xdr:cxnSp macro="">
      <xdr:nvCxnSpPr>
        <xdr:cNvPr id="138" name="直線コネクタ 137"/>
        <xdr:cNvCxnSpPr/>
      </xdr:nvCxnSpPr>
      <xdr:spPr>
        <a:xfrm flipV="1">
          <a:off x="3225800" y="1088117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67854</xdr:rowOff>
    </xdr:from>
    <xdr:to>
      <xdr:col>19</xdr:col>
      <xdr:colOff>184150</xdr:colOff>
      <xdr:row>64</xdr:row>
      <xdr:rowOff>169454</xdr:rowOff>
    </xdr:to>
    <xdr:sp macro="" textlink="">
      <xdr:nvSpPr>
        <xdr:cNvPr id="139" name="フローチャート: 判断 138"/>
        <xdr:cNvSpPr/>
      </xdr:nvSpPr>
      <xdr:spPr>
        <a:xfrm>
          <a:off x="4064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154231</xdr:rowOff>
    </xdr:from>
    <xdr:ext cx="736600" cy="259045"/>
    <xdr:sp macro="" textlink="">
      <xdr:nvSpPr>
        <xdr:cNvPr id="140" name="テキスト ボックス 139"/>
        <xdr:cNvSpPr txBox="1"/>
      </xdr:nvSpPr>
      <xdr:spPr>
        <a:xfrm>
          <a:off x="3733800" y="1112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79828</xdr:rowOff>
    </xdr:from>
    <xdr:to>
      <xdr:col>15</xdr:col>
      <xdr:colOff>82550</xdr:colOff>
      <xdr:row>64</xdr:row>
      <xdr:rowOff>42817</xdr:rowOff>
    </xdr:to>
    <xdr:cxnSp macro="">
      <xdr:nvCxnSpPr>
        <xdr:cNvPr id="141" name="直線コネクタ 140"/>
        <xdr:cNvCxnSpPr/>
      </xdr:nvCxnSpPr>
      <xdr:spPr>
        <a:xfrm>
          <a:off x="2336800" y="1088117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123916</xdr:rowOff>
    </xdr:from>
    <xdr:to>
      <xdr:col>15</xdr:col>
      <xdr:colOff>133350</xdr:colOff>
      <xdr:row>66</xdr:row>
      <xdr:rowOff>54066</xdr:rowOff>
    </xdr:to>
    <xdr:sp macro="" textlink="">
      <xdr:nvSpPr>
        <xdr:cNvPr id="142" name="フローチャート: 判断 141"/>
        <xdr:cNvSpPr/>
      </xdr:nvSpPr>
      <xdr:spPr>
        <a:xfrm>
          <a:off x="3175000" y="1126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38843</xdr:rowOff>
    </xdr:from>
    <xdr:ext cx="762000" cy="259045"/>
    <xdr:sp macro="" textlink="">
      <xdr:nvSpPr>
        <xdr:cNvPr id="143" name="テキスト ボックス 142"/>
        <xdr:cNvSpPr txBox="1"/>
      </xdr:nvSpPr>
      <xdr:spPr>
        <a:xfrm>
          <a:off x="2844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101963</xdr:rowOff>
    </xdr:from>
    <xdr:to>
      <xdr:col>11</xdr:col>
      <xdr:colOff>31750</xdr:colOff>
      <xdr:row>63</xdr:row>
      <xdr:rowOff>79828</xdr:rowOff>
    </xdr:to>
    <xdr:cxnSp macro="">
      <xdr:nvCxnSpPr>
        <xdr:cNvPr id="144" name="直線コネクタ 143"/>
        <xdr:cNvCxnSpPr/>
      </xdr:nvCxnSpPr>
      <xdr:spPr>
        <a:xfrm>
          <a:off x="1447800" y="9874613"/>
          <a:ext cx="889000" cy="10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158387</xdr:rowOff>
    </xdr:from>
    <xdr:to>
      <xdr:col>11</xdr:col>
      <xdr:colOff>82550</xdr:colOff>
      <xdr:row>66</xdr:row>
      <xdr:rowOff>88537</xdr:rowOff>
    </xdr:to>
    <xdr:sp macro="" textlink="">
      <xdr:nvSpPr>
        <xdr:cNvPr id="145" name="フローチャート: 判断 144"/>
        <xdr:cNvSpPr/>
      </xdr:nvSpPr>
      <xdr:spPr>
        <a:xfrm>
          <a:off x="2286000" y="113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73314</xdr:rowOff>
    </xdr:from>
    <xdr:ext cx="762000" cy="259045"/>
    <xdr:sp macro="" textlink="">
      <xdr:nvSpPr>
        <xdr:cNvPr id="146" name="テキスト ボックス 145"/>
        <xdr:cNvSpPr txBox="1"/>
      </xdr:nvSpPr>
      <xdr:spPr>
        <a:xfrm>
          <a:off x="1955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144599</xdr:rowOff>
    </xdr:from>
    <xdr:to>
      <xdr:col>7</xdr:col>
      <xdr:colOff>31750</xdr:colOff>
      <xdr:row>66</xdr:row>
      <xdr:rowOff>74749</xdr:rowOff>
    </xdr:to>
    <xdr:sp macro="" textlink="">
      <xdr:nvSpPr>
        <xdr:cNvPr id="147" name="フローチャート: 判断 146"/>
        <xdr:cNvSpPr/>
      </xdr:nvSpPr>
      <xdr:spPr>
        <a:xfrm>
          <a:off x="1397000" y="1128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59526</xdr:rowOff>
    </xdr:from>
    <xdr:ext cx="762000" cy="259045"/>
    <xdr:sp macro="" textlink="">
      <xdr:nvSpPr>
        <xdr:cNvPr id="148" name="テキスト ボックス 147"/>
        <xdr:cNvSpPr txBox="1"/>
      </xdr:nvSpPr>
      <xdr:spPr>
        <a:xfrm>
          <a:off x="1066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62593</xdr:rowOff>
    </xdr:from>
    <xdr:to>
      <xdr:col>23</xdr:col>
      <xdr:colOff>184150</xdr:colOff>
      <xdr:row>62</xdr:row>
      <xdr:rowOff>164193</xdr:rowOff>
    </xdr:to>
    <xdr:sp macro="" textlink="">
      <xdr:nvSpPr>
        <xdr:cNvPr id="154" name="楕円 153"/>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155320</xdr:rowOff>
    </xdr:from>
    <xdr:ext cx="762000" cy="259045"/>
    <xdr:sp macro="" textlink="">
      <xdr:nvSpPr>
        <xdr:cNvPr id="155" name="財政構造の弾力性該当値テキスト"/>
        <xdr:cNvSpPr txBox="1"/>
      </xdr:nvSpPr>
      <xdr:spPr>
        <a:xfrm>
          <a:off x="5041900" y="1061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29028</xdr:rowOff>
    </xdr:from>
    <xdr:to>
      <xdr:col>19</xdr:col>
      <xdr:colOff>184150</xdr:colOff>
      <xdr:row>63</xdr:row>
      <xdr:rowOff>130628</xdr:rowOff>
    </xdr:to>
    <xdr:sp macro="" textlink="">
      <xdr:nvSpPr>
        <xdr:cNvPr id="156" name="楕円 155"/>
        <xdr:cNvSpPr/>
      </xdr:nvSpPr>
      <xdr:spPr>
        <a:xfrm>
          <a:off x="4064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140805</xdr:rowOff>
    </xdr:from>
    <xdr:ext cx="736600" cy="259045"/>
    <xdr:sp macro="" textlink="">
      <xdr:nvSpPr>
        <xdr:cNvPr id="157" name="テキスト ボックス 156"/>
        <xdr:cNvSpPr txBox="1"/>
      </xdr:nvSpPr>
      <xdr:spPr>
        <a:xfrm>
          <a:off x="3733800" y="1059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163467</xdr:rowOff>
    </xdr:from>
    <xdr:to>
      <xdr:col>15</xdr:col>
      <xdr:colOff>133350</xdr:colOff>
      <xdr:row>64</xdr:row>
      <xdr:rowOff>93617</xdr:rowOff>
    </xdr:to>
    <xdr:sp macro="" textlink="">
      <xdr:nvSpPr>
        <xdr:cNvPr id="158" name="楕円 157"/>
        <xdr:cNvSpPr/>
      </xdr:nvSpPr>
      <xdr:spPr>
        <a:xfrm>
          <a:off x="3175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103794</xdr:rowOff>
    </xdr:from>
    <xdr:ext cx="762000" cy="259045"/>
    <xdr:sp macro="" textlink="">
      <xdr:nvSpPr>
        <xdr:cNvPr id="159" name="テキスト ボックス 158"/>
        <xdr:cNvSpPr txBox="1"/>
      </xdr:nvSpPr>
      <xdr:spPr>
        <a:xfrm>
          <a:off x="2844800" y="1073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29028</xdr:rowOff>
    </xdr:from>
    <xdr:to>
      <xdr:col>11</xdr:col>
      <xdr:colOff>82550</xdr:colOff>
      <xdr:row>63</xdr:row>
      <xdr:rowOff>130628</xdr:rowOff>
    </xdr:to>
    <xdr:sp macro="" textlink="">
      <xdr:nvSpPr>
        <xdr:cNvPr id="160" name="楕円 159"/>
        <xdr:cNvSpPr/>
      </xdr:nvSpPr>
      <xdr:spPr>
        <a:xfrm>
          <a:off x="2286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140805</xdr:rowOff>
    </xdr:from>
    <xdr:ext cx="762000" cy="259045"/>
    <xdr:sp macro="" textlink="">
      <xdr:nvSpPr>
        <xdr:cNvPr id="161" name="テキスト ボックス 160"/>
        <xdr:cNvSpPr txBox="1"/>
      </xdr:nvSpPr>
      <xdr:spPr>
        <a:xfrm>
          <a:off x="1955800" y="105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51163</xdr:rowOff>
    </xdr:from>
    <xdr:to>
      <xdr:col>7</xdr:col>
      <xdr:colOff>31750</xdr:colOff>
      <xdr:row>57</xdr:row>
      <xdr:rowOff>152763</xdr:rowOff>
    </xdr:to>
    <xdr:sp macro="" textlink="">
      <xdr:nvSpPr>
        <xdr:cNvPr id="162" name="楕円 161"/>
        <xdr:cNvSpPr/>
      </xdr:nvSpPr>
      <xdr:spPr>
        <a:xfrm>
          <a:off x="1397000" y="98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55</xdr:row>
      <xdr:rowOff>162940</xdr:rowOff>
    </xdr:from>
    <xdr:ext cx="762000" cy="259045"/>
    <xdr:sp macro="" textlink="">
      <xdr:nvSpPr>
        <xdr:cNvPr id="163" name="テキスト ボックス 162"/>
        <xdr:cNvSpPr txBox="1"/>
      </xdr:nvSpPr>
      <xdr:spPr>
        <a:xfrm>
          <a:off x="1066800" y="95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観光施設を多く抱え、施設に係る委託料の支出が大きいため、物件費が過大となり、類似団体内では依然として下位に位置している。</a:t>
          </a: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公共施設等総合管理計画に基づき、施設の統廃合・集約化を図り、物件費の削減に努めたい。</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93" name="直線コネクタ 192"/>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4" name="人件費・物件費等の状況最小値テキスト"/>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5" name="直線コネクタ 194"/>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6" name="人件費・物件費等の状況最大値テキスト"/>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7" name="直線コネクタ 196"/>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6865</xdr:rowOff>
    </xdr:from>
    <xdr:to>
      <xdr:col>23</xdr:col>
      <xdr:colOff>133350</xdr:colOff>
      <xdr:row>82</xdr:row>
      <xdr:rowOff>87068</xdr:rowOff>
    </xdr:to>
    <xdr:cxnSp macro="">
      <xdr:nvCxnSpPr>
        <xdr:cNvPr id="198" name="直線コネクタ 197"/>
        <xdr:cNvCxnSpPr/>
      </xdr:nvCxnSpPr>
      <xdr:spPr>
        <a:xfrm>
          <a:off x="4114800" y="14065765"/>
          <a:ext cx="838200" cy="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9" name="人件費・物件費等の状況平均値テキスト"/>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200" name="フローチャート: 判断 199"/>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6865</xdr:rowOff>
    </xdr:from>
    <xdr:to>
      <xdr:col>19</xdr:col>
      <xdr:colOff>133350</xdr:colOff>
      <xdr:row>82</xdr:row>
      <xdr:rowOff>28744</xdr:rowOff>
    </xdr:to>
    <xdr:cxnSp macro="">
      <xdr:nvCxnSpPr>
        <xdr:cNvPr id="201" name="直線コネクタ 200"/>
        <xdr:cNvCxnSpPr/>
      </xdr:nvCxnSpPr>
      <xdr:spPr>
        <a:xfrm flipV="1">
          <a:off x="3225800" y="14065765"/>
          <a:ext cx="8890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202" name="フローチャート: 判断 201"/>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203" name="テキスト ボックス 202"/>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25067</xdr:rowOff>
    </xdr:from>
    <xdr:to>
      <xdr:col>15</xdr:col>
      <xdr:colOff>82550</xdr:colOff>
      <xdr:row>82</xdr:row>
      <xdr:rowOff>28744</xdr:rowOff>
    </xdr:to>
    <xdr:cxnSp macro="">
      <xdr:nvCxnSpPr>
        <xdr:cNvPr id="204" name="直線コネクタ 203"/>
        <xdr:cNvCxnSpPr/>
      </xdr:nvCxnSpPr>
      <xdr:spPr>
        <a:xfrm>
          <a:off x="2336800" y="14083967"/>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5" name="フローチャート: 判断 204"/>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6" name="テキスト ボックス 205"/>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154211</xdr:rowOff>
    </xdr:from>
    <xdr:to>
      <xdr:col>11</xdr:col>
      <xdr:colOff>31750</xdr:colOff>
      <xdr:row>82</xdr:row>
      <xdr:rowOff>25067</xdr:rowOff>
    </xdr:to>
    <xdr:cxnSp macro="">
      <xdr:nvCxnSpPr>
        <xdr:cNvPr id="207" name="直線コネクタ 206"/>
        <xdr:cNvCxnSpPr/>
      </xdr:nvCxnSpPr>
      <xdr:spPr>
        <a:xfrm>
          <a:off x="1447800" y="14041661"/>
          <a:ext cx="889000" cy="4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8" name="フローチャート: 判断 207"/>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9" name="テキスト ボックス 208"/>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10" name="フローチャート: 判断 209"/>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11" name="テキスト ボックス 210"/>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36268</xdr:rowOff>
    </xdr:from>
    <xdr:to>
      <xdr:col>23</xdr:col>
      <xdr:colOff>184150</xdr:colOff>
      <xdr:row>82</xdr:row>
      <xdr:rowOff>137868</xdr:rowOff>
    </xdr:to>
    <xdr:sp macro="" textlink="">
      <xdr:nvSpPr>
        <xdr:cNvPr id="217" name="楕円 216"/>
        <xdr:cNvSpPr/>
      </xdr:nvSpPr>
      <xdr:spPr>
        <a:xfrm>
          <a:off x="4902200" y="1409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8345</xdr:rowOff>
    </xdr:from>
    <xdr:ext cx="762000" cy="259045"/>
    <xdr:sp macro="" textlink="">
      <xdr:nvSpPr>
        <xdr:cNvPr id="218" name="人件費・物件費等の状況該当値テキスト"/>
        <xdr:cNvSpPr txBox="1"/>
      </xdr:nvSpPr>
      <xdr:spPr>
        <a:xfrm>
          <a:off x="5041900" y="1406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127515</xdr:rowOff>
    </xdr:from>
    <xdr:to>
      <xdr:col>19</xdr:col>
      <xdr:colOff>184150</xdr:colOff>
      <xdr:row>82</xdr:row>
      <xdr:rowOff>57665</xdr:rowOff>
    </xdr:to>
    <xdr:sp macro="" textlink="">
      <xdr:nvSpPr>
        <xdr:cNvPr id="219" name="楕円 218"/>
        <xdr:cNvSpPr/>
      </xdr:nvSpPr>
      <xdr:spPr>
        <a:xfrm>
          <a:off x="4064000" y="140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42442</xdr:rowOff>
    </xdr:from>
    <xdr:ext cx="736600" cy="259045"/>
    <xdr:sp macro="" textlink="">
      <xdr:nvSpPr>
        <xdr:cNvPr id="220" name="テキスト ボックス 219"/>
        <xdr:cNvSpPr txBox="1"/>
      </xdr:nvSpPr>
      <xdr:spPr>
        <a:xfrm>
          <a:off x="3733800" y="141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149394</xdr:rowOff>
    </xdr:from>
    <xdr:to>
      <xdr:col>15</xdr:col>
      <xdr:colOff>133350</xdr:colOff>
      <xdr:row>82</xdr:row>
      <xdr:rowOff>79544</xdr:rowOff>
    </xdr:to>
    <xdr:sp macro="" textlink="">
      <xdr:nvSpPr>
        <xdr:cNvPr id="221" name="楕円 220"/>
        <xdr:cNvSpPr/>
      </xdr:nvSpPr>
      <xdr:spPr>
        <a:xfrm>
          <a:off x="3175000" y="140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64321</xdr:rowOff>
    </xdr:from>
    <xdr:ext cx="762000" cy="259045"/>
    <xdr:sp macro="" textlink="">
      <xdr:nvSpPr>
        <xdr:cNvPr id="222" name="テキスト ボックス 221"/>
        <xdr:cNvSpPr txBox="1"/>
      </xdr:nvSpPr>
      <xdr:spPr>
        <a:xfrm>
          <a:off x="2844800" y="141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145717</xdr:rowOff>
    </xdr:from>
    <xdr:to>
      <xdr:col>11</xdr:col>
      <xdr:colOff>82550</xdr:colOff>
      <xdr:row>82</xdr:row>
      <xdr:rowOff>75867</xdr:rowOff>
    </xdr:to>
    <xdr:sp macro="" textlink="">
      <xdr:nvSpPr>
        <xdr:cNvPr id="223" name="楕円 222"/>
        <xdr:cNvSpPr/>
      </xdr:nvSpPr>
      <xdr:spPr>
        <a:xfrm>
          <a:off x="2286000" y="1403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60644</xdr:rowOff>
    </xdr:from>
    <xdr:ext cx="762000" cy="259045"/>
    <xdr:sp macro="" textlink="">
      <xdr:nvSpPr>
        <xdr:cNvPr id="224" name="テキスト ボックス 223"/>
        <xdr:cNvSpPr txBox="1"/>
      </xdr:nvSpPr>
      <xdr:spPr>
        <a:xfrm>
          <a:off x="1955800" y="1411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103411</xdr:rowOff>
    </xdr:from>
    <xdr:to>
      <xdr:col>7</xdr:col>
      <xdr:colOff>31750</xdr:colOff>
      <xdr:row>82</xdr:row>
      <xdr:rowOff>33561</xdr:rowOff>
    </xdr:to>
    <xdr:sp macro="" textlink="">
      <xdr:nvSpPr>
        <xdr:cNvPr id="225" name="楕円 224"/>
        <xdr:cNvSpPr/>
      </xdr:nvSpPr>
      <xdr:spPr>
        <a:xfrm>
          <a:off x="1397000" y="139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18338</xdr:rowOff>
    </xdr:from>
    <xdr:ext cx="762000" cy="259045"/>
    <xdr:sp macro="" textlink="">
      <xdr:nvSpPr>
        <xdr:cNvPr id="226" name="テキスト ボックス 225"/>
        <xdr:cNvSpPr txBox="1"/>
      </xdr:nvSpPr>
      <xdr:spPr>
        <a:xfrm>
          <a:off x="1066800" y="1407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退職者により職員の経験年数・階層の変動が生じ、若干の上下はあるが、ここ数年類似団体平均を下回っている状況にある。今後も現状の給与水準を維持したい。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7" name="直線コネクタ 256"/>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8"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9" name="直線コネクタ 258"/>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7862</xdr:rowOff>
    </xdr:from>
    <xdr:to>
      <xdr:col>81</xdr:col>
      <xdr:colOff>44450</xdr:colOff>
      <xdr:row>84</xdr:row>
      <xdr:rowOff>111277</xdr:rowOff>
    </xdr:to>
    <xdr:cxnSp macro="">
      <xdr:nvCxnSpPr>
        <xdr:cNvPr id="262" name="直線コネクタ 261"/>
        <xdr:cNvCxnSpPr/>
      </xdr:nvCxnSpPr>
      <xdr:spPr>
        <a:xfrm flipV="1">
          <a:off x="16179800" y="1440966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63" name="給与水準   （国との比較）平均値テキスト"/>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4" name="フローチャート: 判断 263"/>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111277</xdr:rowOff>
    </xdr:from>
    <xdr:to>
      <xdr:col>77</xdr:col>
      <xdr:colOff>44450</xdr:colOff>
      <xdr:row>85</xdr:row>
      <xdr:rowOff>8768</xdr:rowOff>
    </xdr:to>
    <xdr:cxnSp macro="">
      <xdr:nvCxnSpPr>
        <xdr:cNvPr id="265" name="直線コネクタ 264"/>
        <xdr:cNvCxnSpPr/>
      </xdr:nvCxnSpPr>
      <xdr:spPr>
        <a:xfrm flipV="1">
          <a:off x="15290800" y="145130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6" name="フローチャート: 判断 265"/>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7" name="テキスト ボックス 266"/>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8768</xdr:rowOff>
    </xdr:to>
    <xdr:cxnSp macro="">
      <xdr:nvCxnSpPr>
        <xdr:cNvPr id="268" name="直線コネクタ 267"/>
        <xdr:cNvCxnSpPr/>
      </xdr:nvCxnSpPr>
      <xdr:spPr>
        <a:xfrm>
          <a:off x="14401800" y="145245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9" name="フローチャート: 判断 26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0" name="テキスト ボックス 26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84</xdr:row>
      <xdr:rowOff>122766</xdr:rowOff>
    </xdr:to>
    <xdr:cxnSp macro="">
      <xdr:nvCxnSpPr>
        <xdr:cNvPr id="271" name="直線コネクタ 270"/>
        <xdr:cNvCxnSpPr/>
      </xdr:nvCxnSpPr>
      <xdr:spPr>
        <a:xfrm>
          <a:off x="13512800" y="144786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2" name="フローチャート: 判断 271"/>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3" name="テキスト ボックス 272"/>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4" name="フローチャート: 判断 273"/>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5" name="テキスト ボックス 274"/>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81" name="楕円 280"/>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82" name="給与水準   （国との比較）該当値テキスト"/>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60477</xdr:rowOff>
    </xdr:from>
    <xdr:to>
      <xdr:col>77</xdr:col>
      <xdr:colOff>95250</xdr:colOff>
      <xdr:row>84</xdr:row>
      <xdr:rowOff>162077</xdr:rowOff>
    </xdr:to>
    <xdr:sp macro="" textlink="">
      <xdr:nvSpPr>
        <xdr:cNvPr id="283" name="楕円 282"/>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804</xdr:rowOff>
    </xdr:from>
    <xdr:ext cx="736600" cy="259045"/>
    <xdr:sp macro="" textlink="">
      <xdr:nvSpPr>
        <xdr:cNvPr id="284" name="テキスト ボックス 283"/>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5" name="楕円 284"/>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6" name="テキスト ボックス 285"/>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7" name="楕円 286"/>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8" name="テキスト ボックス 287"/>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9" name="楕円 288"/>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90" name="テキスト ボックス 289"/>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類似団体平均を若干上回っているが、効率的・効果的な組織の編成を図りつつ、限られた職員でも最大限の効果が得られるよう、計画的な定員管理を実施していく。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20" name="直線コネクタ 319"/>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21"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22" name="直線コネクタ 321"/>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23"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4" name="直線コネクタ 323"/>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66167</xdr:rowOff>
    </xdr:from>
    <xdr:to>
      <xdr:col>81</xdr:col>
      <xdr:colOff>44450</xdr:colOff>
      <xdr:row>62</xdr:row>
      <xdr:rowOff>77428</xdr:rowOff>
    </xdr:to>
    <xdr:cxnSp macro="">
      <xdr:nvCxnSpPr>
        <xdr:cNvPr id="325" name="直線コネクタ 324"/>
        <xdr:cNvCxnSpPr/>
      </xdr:nvCxnSpPr>
      <xdr:spPr>
        <a:xfrm>
          <a:off x="16179800" y="10696067"/>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6"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7" name="フローチャート: 判断 326"/>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61341</xdr:rowOff>
    </xdr:from>
    <xdr:to>
      <xdr:col>77</xdr:col>
      <xdr:colOff>44450</xdr:colOff>
      <xdr:row>62</xdr:row>
      <xdr:rowOff>66167</xdr:rowOff>
    </xdr:to>
    <xdr:cxnSp macro="">
      <xdr:nvCxnSpPr>
        <xdr:cNvPr id="328" name="直線コネクタ 327"/>
        <xdr:cNvCxnSpPr/>
      </xdr:nvCxnSpPr>
      <xdr:spPr>
        <a:xfrm>
          <a:off x="15290800" y="1069124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9" name="フローチャート: 判断 328"/>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30" name="テキスト ボックス 329"/>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37211</xdr:rowOff>
    </xdr:from>
    <xdr:to>
      <xdr:col>72</xdr:col>
      <xdr:colOff>203200</xdr:colOff>
      <xdr:row>62</xdr:row>
      <xdr:rowOff>61341</xdr:rowOff>
    </xdr:to>
    <xdr:cxnSp macro="">
      <xdr:nvCxnSpPr>
        <xdr:cNvPr id="331" name="直線コネクタ 330"/>
        <xdr:cNvCxnSpPr/>
      </xdr:nvCxnSpPr>
      <xdr:spPr>
        <a:xfrm>
          <a:off x="14401800" y="1066711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32" name="フローチャート: 判断 331"/>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33" name="テキスト ボックス 332"/>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37211</xdr:rowOff>
    </xdr:from>
    <xdr:to>
      <xdr:col>68</xdr:col>
      <xdr:colOff>152400</xdr:colOff>
      <xdr:row>62</xdr:row>
      <xdr:rowOff>37211</xdr:rowOff>
    </xdr:to>
    <xdr:cxnSp macro="">
      <xdr:nvCxnSpPr>
        <xdr:cNvPr id="334" name="直線コネクタ 333"/>
        <xdr:cNvCxnSpPr/>
      </xdr:nvCxnSpPr>
      <xdr:spPr>
        <a:xfrm>
          <a:off x="13512800" y="10667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5" name="フローチャート: 判断 334"/>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6" name="テキスト ボックス 335"/>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7" name="フローチャート: 判断 336"/>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8" name="テキスト ボックス 337"/>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26628</xdr:rowOff>
    </xdr:from>
    <xdr:to>
      <xdr:col>81</xdr:col>
      <xdr:colOff>95250</xdr:colOff>
      <xdr:row>62</xdr:row>
      <xdr:rowOff>128228</xdr:rowOff>
    </xdr:to>
    <xdr:sp macro="" textlink="">
      <xdr:nvSpPr>
        <xdr:cNvPr id="344" name="楕円 343"/>
        <xdr:cNvSpPr/>
      </xdr:nvSpPr>
      <xdr:spPr>
        <a:xfrm>
          <a:off x="16967200" y="10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170155</xdr:rowOff>
    </xdr:from>
    <xdr:ext cx="762000" cy="259045"/>
    <xdr:sp macro="" textlink="">
      <xdr:nvSpPr>
        <xdr:cNvPr id="345" name="定員管理の状況該当値テキスト"/>
        <xdr:cNvSpPr txBox="1"/>
      </xdr:nvSpPr>
      <xdr:spPr>
        <a:xfrm>
          <a:off x="17106900" y="1062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15367</xdr:rowOff>
    </xdr:from>
    <xdr:to>
      <xdr:col>77</xdr:col>
      <xdr:colOff>95250</xdr:colOff>
      <xdr:row>62</xdr:row>
      <xdr:rowOff>116967</xdr:rowOff>
    </xdr:to>
    <xdr:sp macro="" textlink="">
      <xdr:nvSpPr>
        <xdr:cNvPr id="346" name="楕円 345"/>
        <xdr:cNvSpPr/>
      </xdr:nvSpPr>
      <xdr:spPr>
        <a:xfrm>
          <a:off x="16129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127144</xdr:rowOff>
    </xdr:from>
    <xdr:ext cx="736600" cy="259045"/>
    <xdr:sp macro="" textlink="">
      <xdr:nvSpPr>
        <xdr:cNvPr id="347" name="テキスト ボックス 346"/>
        <xdr:cNvSpPr txBox="1"/>
      </xdr:nvSpPr>
      <xdr:spPr>
        <a:xfrm>
          <a:off x="15798800" y="104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10541</xdr:rowOff>
    </xdr:from>
    <xdr:to>
      <xdr:col>73</xdr:col>
      <xdr:colOff>44450</xdr:colOff>
      <xdr:row>62</xdr:row>
      <xdr:rowOff>112141</xdr:rowOff>
    </xdr:to>
    <xdr:sp macro="" textlink="">
      <xdr:nvSpPr>
        <xdr:cNvPr id="348" name="楕円 347"/>
        <xdr:cNvSpPr/>
      </xdr:nvSpPr>
      <xdr:spPr>
        <a:xfrm>
          <a:off x="15240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122318</xdr:rowOff>
    </xdr:from>
    <xdr:ext cx="762000" cy="259045"/>
    <xdr:sp macro="" textlink="">
      <xdr:nvSpPr>
        <xdr:cNvPr id="349" name="テキスト ボックス 348"/>
        <xdr:cNvSpPr txBox="1"/>
      </xdr:nvSpPr>
      <xdr:spPr>
        <a:xfrm>
          <a:off x="14909800" y="1040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157861</xdr:rowOff>
    </xdr:from>
    <xdr:to>
      <xdr:col>68</xdr:col>
      <xdr:colOff>203200</xdr:colOff>
      <xdr:row>62</xdr:row>
      <xdr:rowOff>88011</xdr:rowOff>
    </xdr:to>
    <xdr:sp macro="" textlink="">
      <xdr:nvSpPr>
        <xdr:cNvPr id="350" name="楕円 349"/>
        <xdr:cNvSpPr/>
      </xdr:nvSpPr>
      <xdr:spPr>
        <a:xfrm>
          <a:off x="14351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98188</xdr:rowOff>
    </xdr:from>
    <xdr:ext cx="762000" cy="259045"/>
    <xdr:sp macro="" textlink="">
      <xdr:nvSpPr>
        <xdr:cNvPr id="351" name="テキスト ボックス 350"/>
        <xdr:cNvSpPr txBox="1"/>
      </xdr:nvSpPr>
      <xdr:spPr>
        <a:xfrm>
          <a:off x="14020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157861</xdr:rowOff>
    </xdr:from>
    <xdr:to>
      <xdr:col>64</xdr:col>
      <xdr:colOff>152400</xdr:colOff>
      <xdr:row>62</xdr:row>
      <xdr:rowOff>88011</xdr:rowOff>
    </xdr:to>
    <xdr:sp macro="" textlink="">
      <xdr:nvSpPr>
        <xdr:cNvPr id="352" name="楕円 351"/>
        <xdr:cNvSpPr/>
      </xdr:nvSpPr>
      <xdr:spPr>
        <a:xfrm>
          <a:off x="13462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98188</xdr:rowOff>
    </xdr:from>
    <xdr:ext cx="762000" cy="259045"/>
    <xdr:sp macro="" textlink="">
      <xdr:nvSpPr>
        <xdr:cNvPr id="353" name="テキスト ボックス 352"/>
        <xdr:cNvSpPr txBox="1"/>
      </xdr:nvSpPr>
      <xdr:spPr>
        <a:xfrm>
          <a:off x="13131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の変動による影響はあるが、ここ数年大きな起債を行っていなかったことから、実質公債費比率は低い値で推移している。公共施設等個別管理計画に基づき実施する施設の更新の際には、将来負担を考慮し、バランスの良い起債を行い、健全な財政運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80" name="直線コネクタ 379"/>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81"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82" name="直線コネクタ 381"/>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8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4" name="直線コネクタ 38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81534</xdr:rowOff>
    </xdr:from>
    <xdr:to>
      <xdr:col>81</xdr:col>
      <xdr:colOff>44450</xdr:colOff>
      <xdr:row>37</xdr:row>
      <xdr:rowOff>91186</xdr:rowOff>
    </xdr:to>
    <xdr:cxnSp macro="">
      <xdr:nvCxnSpPr>
        <xdr:cNvPr id="385" name="直線コネクタ 384"/>
        <xdr:cNvCxnSpPr/>
      </xdr:nvCxnSpPr>
      <xdr:spPr>
        <a:xfrm>
          <a:off x="16179800" y="64251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6"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7" name="フローチャート: 判断 386"/>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81534</xdr:rowOff>
    </xdr:from>
    <xdr:to>
      <xdr:col>77</xdr:col>
      <xdr:colOff>44450</xdr:colOff>
      <xdr:row>37</xdr:row>
      <xdr:rowOff>100838</xdr:rowOff>
    </xdr:to>
    <xdr:cxnSp macro="">
      <xdr:nvCxnSpPr>
        <xdr:cNvPr id="388" name="直線コネクタ 387"/>
        <xdr:cNvCxnSpPr/>
      </xdr:nvCxnSpPr>
      <xdr:spPr>
        <a:xfrm flipV="1">
          <a:off x="15290800" y="64251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9" name="フローチャート: 判断 388"/>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90" name="テキスト ボックス 389"/>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100838</xdr:rowOff>
    </xdr:from>
    <xdr:to>
      <xdr:col>72</xdr:col>
      <xdr:colOff>203200</xdr:colOff>
      <xdr:row>37</xdr:row>
      <xdr:rowOff>149098</xdr:rowOff>
    </xdr:to>
    <xdr:cxnSp macro="">
      <xdr:nvCxnSpPr>
        <xdr:cNvPr id="391" name="直線コネクタ 390"/>
        <xdr:cNvCxnSpPr/>
      </xdr:nvCxnSpPr>
      <xdr:spPr>
        <a:xfrm flipV="1">
          <a:off x="14401800" y="64444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2" name="フローチャート: 判断 391"/>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3" name="テキスト ボックス 392"/>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149098</xdr:rowOff>
    </xdr:from>
    <xdr:to>
      <xdr:col>68</xdr:col>
      <xdr:colOff>152400</xdr:colOff>
      <xdr:row>38</xdr:row>
      <xdr:rowOff>16256</xdr:rowOff>
    </xdr:to>
    <xdr:cxnSp macro="">
      <xdr:nvCxnSpPr>
        <xdr:cNvPr id="394" name="直線コネクタ 393"/>
        <xdr:cNvCxnSpPr/>
      </xdr:nvCxnSpPr>
      <xdr:spPr>
        <a:xfrm flipV="1">
          <a:off x="13512800" y="64927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5" name="フローチャート: 判断 394"/>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6" name="テキスト ボックス 395"/>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40386</xdr:rowOff>
    </xdr:from>
    <xdr:to>
      <xdr:col>81</xdr:col>
      <xdr:colOff>95250</xdr:colOff>
      <xdr:row>37</xdr:row>
      <xdr:rowOff>141986</xdr:rowOff>
    </xdr:to>
    <xdr:sp macro="" textlink="">
      <xdr:nvSpPr>
        <xdr:cNvPr id="404" name="楕円 403"/>
        <xdr:cNvSpPr/>
      </xdr:nvSpPr>
      <xdr:spPr>
        <a:xfrm>
          <a:off x="169672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56913</xdr:rowOff>
    </xdr:from>
    <xdr:ext cx="762000" cy="259045"/>
    <xdr:sp macro="" textlink="">
      <xdr:nvSpPr>
        <xdr:cNvPr id="405" name="公債費負担の状況該当値テキスト"/>
        <xdr:cNvSpPr txBox="1"/>
      </xdr:nvSpPr>
      <xdr:spPr>
        <a:xfrm>
          <a:off x="17106900" y="622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30734</xdr:rowOff>
    </xdr:from>
    <xdr:to>
      <xdr:col>77</xdr:col>
      <xdr:colOff>95250</xdr:colOff>
      <xdr:row>37</xdr:row>
      <xdr:rowOff>132334</xdr:rowOff>
    </xdr:to>
    <xdr:sp macro="" textlink="">
      <xdr:nvSpPr>
        <xdr:cNvPr id="406" name="楕円 405"/>
        <xdr:cNvSpPr/>
      </xdr:nvSpPr>
      <xdr:spPr>
        <a:xfrm>
          <a:off x="16129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142511</xdr:rowOff>
    </xdr:from>
    <xdr:ext cx="736600" cy="259045"/>
    <xdr:sp macro="" textlink="">
      <xdr:nvSpPr>
        <xdr:cNvPr id="407" name="テキスト ボックス 406"/>
        <xdr:cNvSpPr txBox="1"/>
      </xdr:nvSpPr>
      <xdr:spPr>
        <a:xfrm>
          <a:off x="15798800" y="614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50038</xdr:rowOff>
    </xdr:from>
    <xdr:to>
      <xdr:col>73</xdr:col>
      <xdr:colOff>44450</xdr:colOff>
      <xdr:row>37</xdr:row>
      <xdr:rowOff>151638</xdr:rowOff>
    </xdr:to>
    <xdr:sp macro="" textlink="">
      <xdr:nvSpPr>
        <xdr:cNvPr id="408" name="楕円 407"/>
        <xdr:cNvSpPr/>
      </xdr:nvSpPr>
      <xdr:spPr>
        <a:xfrm>
          <a:off x="15240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161815</xdr:rowOff>
    </xdr:from>
    <xdr:ext cx="762000" cy="259045"/>
    <xdr:sp macro="" textlink="">
      <xdr:nvSpPr>
        <xdr:cNvPr id="409" name="テキスト ボックス 408"/>
        <xdr:cNvSpPr txBox="1"/>
      </xdr:nvSpPr>
      <xdr:spPr>
        <a:xfrm>
          <a:off x="14909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98298</xdr:rowOff>
    </xdr:from>
    <xdr:to>
      <xdr:col>68</xdr:col>
      <xdr:colOff>203200</xdr:colOff>
      <xdr:row>38</xdr:row>
      <xdr:rowOff>28448</xdr:rowOff>
    </xdr:to>
    <xdr:sp macro="" textlink="">
      <xdr:nvSpPr>
        <xdr:cNvPr id="410" name="楕円 409"/>
        <xdr:cNvSpPr/>
      </xdr:nvSpPr>
      <xdr:spPr>
        <a:xfrm>
          <a:off x="14351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38625</xdr:rowOff>
    </xdr:from>
    <xdr:ext cx="762000" cy="259045"/>
    <xdr:sp macro="" textlink="">
      <xdr:nvSpPr>
        <xdr:cNvPr id="411" name="テキスト ボックス 410"/>
        <xdr:cNvSpPr txBox="1"/>
      </xdr:nvSpPr>
      <xdr:spPr>
        <a:xfrm>
          <a:off x="140208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136906</xdr:rowOff>
    </xdr:from>
    <xdr:to>
      <xdr:col>64</xdr:col>
      <xdr:colOff>152400</xdr:colOff>
      <xdr:row>38</xdr:row>
      <xdr:rowOff>67056</xdr:rowOff>
    </xdr:to>
    <xdr:sp macro="" textlink="">
      <xdr:nvSpPr>
        <xdr:cNvPr id="412" name="楕円 411"/>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77233</xdr:rowOff>
    </xdr:from>
    <xdr:ext cx="762000" cy="259045"/>
    <xdr:sp macro="" textlink="">
      <xdr:nvSpPr>
        <xdr:cNvPr id="413" name="テキスト ボックス 412"/>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が低く、また充当可能財源が大きいため将来負担比率は数値として表れてないが今後は、公共施設の老朽化もあり更新が必要となることから、基金運用と起債により計画的な財政運営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42" name="直線コネクタ 441"/>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43"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4" name="直線コネクタ 443"/>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51" name="フローチャート: 判断 450"/>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2" name="テキスト ボックス 451"/>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5,530
53.05
5,336,209
4,735,092
531,341
2,715,043
216,652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地方税や普通交付税といった経常一般財源の増により前年度より減となった。類似団体下回る形となったが、会計年度任用職員、定年延長等による人件費の推移に注視していく。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56134</xdr:rowOff>
    </xdr:from>
    <xdr:to>
      <xdr:col>24</xdr:col>
      <xdr:colOff>25400</xdr:colOff>
      <xdr:row>40</xdr:row>
      <xdr:rowOff>3556</xdr:rowOff>
    </xdr:to>
    <xdr:cxnSp macro="">
      <xdr:nvCxnSpPr>
        <xdr:cNvPr id="59" name="直線コネクタ 58"/>
        <xdr:cNvCxnSpPr/>
      </xdr:nvCxnSpPr>
      <xdr:spPr>
        <a:xfrm flipV="1">
          <a:off x="4826000" y="6056884"/>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142511</xdr:rowOff>
    </xdr:from>
    <xdr:ext cx="762000" cy="259045"/>
    <xdr:sp macro="" textlink="">
      <xdr:nvSpPr>
        <xdr:cNvPr id="62" name="人件費最大値テキスト"/>
        <xdr:cNvSpPr txBox="1"/>
      </xdr:nvSpPr>
      <xdr:spPr>
        <a:xfrm>
          <a:off x="4914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56134</xdr:rowOff>
    </xdr:from>
    <xdr:to>
      <xdr:col>24</xdr:col>
      <xdr:colOff>114300</xdr:colOff>
      <xdr:row>35</xdr:row>
      <xdr:rowOff>56134</xdr:rowOff>
    </xdr:to>
    <xdr:cxnSp macro="">
      <xdr:nvCxnSpPr>
        <xdr:cNvPr id="63" name="直線コネクタ 62"/>
        <xdr:cNvCxnSpPr/>
      </xdr:nvCxnSpPr>
      <xdr:spPr>
        <a:xfrm>
          <a:off x="4737100" y="60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37846</xdr:rowOff>
    </xdr:to>
    <xdr:cxnSp macro="">
      <xdr:nvCxnSpPr>
        <xdr:cNvPr id="64" name="直線コネクタ 63"/>
        <xdr:cNvCxnSpPr/>
      </xdr:nvCxnSpPr>
      <xdr:spPr>
        <a:xfrm flipV="1">
          <a:off x="3987800" y="625348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148861</xdr:rowOff>
    </xdr:from>
    <xdr:ext cx="762000" cy="259045"/>
    <xdr:sp macro="" textlink="">
      <xdr:nvSpPr>
        <xdr:cNvPr id="65" name="人件費平均値テキスト"/>
        <xdr:cNvSpPr txBox="1"/>
      </xdr:nvSpPr>
      <xdr:spPr>
        <a:xfrm>
          <a:off x="4914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66" name="フローチャート: 判断 65"/>
        <xdr:cNvSpPr/>
      </xdr:nvSpPr>
      <xdr:spPr>
        <a:xfrm>
          <a:off x="4775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106426</xdr:rowOff>
    </xdr:to>
    <xdr:cxnSp macro="">
      <xdr:nvCxnSpPr>
        <xdr:cNvPr id="67" name="直線コネクタ 66"/>
        <xdr:cNvCxnSpPr/>
      </xdr:nvCxnSpPr>
      <xdr:spPr>
        <a:xfrm flipV="1">
          <a:off x="3098800" y="6381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163068</xdr:rowOff>
    </xdr:from>
    <xdr:to>
      <xdr:col>20</xdr:col>
      <xdr:colOff>38100</xdr:colOff>
      <xdr:row>37</xdr:row>
      <xdr:rowOff>93218</xdr:rowOff>
    </xdr:to>
    <xdr:sp macro="" textlink="">
      <xdr:nvSpPr>
        <xdr:cNvPr id="68" name="フローチャート: 判断 67"/>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69" name="テキスト ボックス 68"/>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37</xdr:row>
      <xdr:rowOff>106426</xdr:rowOff>
    </xdr:to>
    <xdr:cxnSp macro="">
      <xdr:nvCxnSpPr>
        <xdr:cNvPr id="70" name="直線コネクタ 69"/>
        <xdr:cNvCxnSpPr/>
      </xdr:nvCxnSpPr>
      <xdr:spPr>
        <a:xfrm>
          <a:off x="2209800" y="6162040"/>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101346</xdr:rowOff>
    </xdr:from>
    <xdr:to>
      <xdr:col>15</xdr:col>
      <xdr:colOff>149225</xdr:colOff>
      <xdr:row>38</xdr:row>
      <xdr:rowOff>31496</xdr:rowOff>
    </xdr:to>
    <xdr:sp macro="" textlink="">
      <xdr:nvSpPr>
        <xdr:cNvPr id="71" name="フローチャート: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35</xdr:row>
      <xdr:rowOff>161290</xdr:rowOff>
    </xdr:to>
    <xdr:cxnSp macro="">
      <xdr:nvCxnSpPr>
        <xdr:cNvPr id="73" name="直線コネクタ 72"/>
        <xdr:cNvCxnSpPr/>
      </xdr:nvCxnSpPr>
      <xdr:spPr>
        <a:xfrm>
          <a:off x="1320800" y="58877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86" name="テキスト ボックス 85"/>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167403</xdr:rowOff>
    </xdr:from>
    <xdr:ext cx="762000" cy="259045"/>
    <xdr:sp macro="" textlink="">
      <xdr:nvSpPr>
        <xdr:cNvPr id="88" name="テキスト ボックス 87"/>
        <xdr:cNvSpPr txBox="1"/>
      </xdr:nvSpPr>
      <xdr:spPr>
        <a:xfrm>
          <a:off x="2717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1" name="楕円 90"/>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2" name="テキスト ボックス 91"/>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診療所の指定管理委託導入や害獣駆除事業を外注することとなったこと、また物価高騰により前年よりも増加した。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依然として類似団体内で下位となることから、施設の統廃合・集約化を推進し、経常経費の更なる削減に努める。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7" name="直線コネクタ 116"/>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18"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19" name="直線コネクタ 118"/>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20</xdr:row>
      <xdr:rowOff>17272</xdr:rowOff>
    </xdr:to>
    <xdr:cxnSp macro="">
      <xdr:nvCxnSpPr>
        <xdr:cNvPr id="122" name="直線コネクタ 121"/>
        <xdr:cNvCxnSpPr/>
      </xdr:nvCxnSpPr>
      <xdr:spPr>
        <a:xfrm>
          <a:off x="15671800" y="33959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30988</xdr:rowOff>
    </xdr:to>
    <xdr:cxnSp macro="">
      <xdr:nvCxnSpPr>
        <xdr:cNvPr id="125" name="直線コネクタ 124"/>
        <xdr:cNvCxnSpPr/>
      </xdr:nvCxnSpPr>
      <xdr:spPr>
        <a:xfrm flipV="1">
          <a:off x="14782800" y="33959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6" name="フローチャート: 判断 125"/>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7" name="テキスト ボックス 126"/>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30988</xdr:rowOff>
    </xdr:from>
    <xdr:to>
      <xdr:col>73</xdr:col>
      <xdr:colOff>180975</xdr:colOff>
      <xdr:row>21</xdr:row>
      <xdr:rowOff>56134</xdr:rowOff>
    </xdr:to>
    <xdr:cxnSp macro="">
      <xdr:nvCxnSpPr>
        <xdr:cNvPr id="128" name="直線コネクタ 127"/>
        <xdr:cNvCxnSpPr/>
      </xdr:nvCxnSpPr>
      <xdr:spPr>
        <a:xfrm flipV="1">
          <a:off x="13893800" y="34599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29" name="フローチャート: 判断 128"/>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0" name="テキスト ボックス 129"/>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110998</xdr:rowOff>
    </xdr:from>
    <xdr:to>
      <xdr:col>69</xdr:col>
      <xdr:colOff>92075</xdr:colOff>
      <xdr:row>21</xdr:row>
      <xdr:rowOff>56134</xdr:rowOff>
    </xdr:to>
    <xdr:cxnSp macro="">
      <xdr:nvCxnSpPr>
        <xdr:cNvPr id="131" name="直線コネクタ 130"/>
        <xdr:cNvCxnSpPr/>
      </xdr:nvCxnSpPr>
      <xdr:spPr>
        <a:xfrm>
          <a:off x="13004800" y="3025648"/>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4" name="フローチャート: 判断 133"/>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5" name="テキスト ボックス 134"/>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137922</xdr:rowOff>
    </xdr:from>
    <xdr:to>
      <xdr:col>82</xdr:col>
      <xdr:colOff>158750</xdr:colOff>
      <xdr:row>20</xdr:row>
      <xdr:rowOff>68072</xdr:rowOff>
    </xdr:to>
    <xdr:sp macro="" textlink="">
      <xdr:nvSpPr>
        <xdr:cNvPr id="141" name="楕円 140"/>
        <xdr:cNvSpPr/>
      </xdr:nvSpPr>
      <xdr:spPr>
        <a:xfrm>
          <a:off x="16459200" y="33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109999</xdr:rowOff>
    </xdr:from>
    <xdr:ext cx="762000" cy="259045"/>
    <xdr:sp macro="" textlink="">
      <xdr:nvSpPr>
        <xdr:cNvPr id="142" name="物件費該当値テキスト"/>
        <xdr:cNvSpPr txBox="1"/>
      </xdr:nvSpPr>
      <xdr:spPr>
        <a:xfrm>
          <a:off x="165989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3" name="楕円 142"/>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4" name="テキスト ボックス 143"/>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151638</xdr:rowOff>
    </xdr:from>
    <xdr:to>
      <xdr:col>74</xdr:col>
      <xdr:colOff>31750</xdr:colOff>
      <xdr:row>20</xdr:row>
      <xdr:rowOff>81788</xdr:rowOff>
    </xdr:to>
    <xdr:sp macro="" textlink="">
      <xdr:nvSpPr>
        <xdr:cNvPr id="145" name="楕円 144"/>
        <xdr:cNvSpPr/>
      </xdr:nvSpPr>
      <xdr:spPr>
        <a:xfrm>
          <a:off x="14732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66565</xdr:rowOff>
    </xdr:from>
    <xdr:ext cx="762000" cy="259045"/>
    <xdr:sp macro="" textlink="">
      <xdr:nvSpPr>
        <xdr:cNvPr id="146" name="テキスト ボックス 145"/>
        <xdr:cNvSpPr txBox="1"/>
      </xdr:nvSpPr>
      <xdr:spPr>
        <a:xfrm>
          <a:off x="14401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5334</xdr:rowOff>
    </xdr:from>
    <xdr:to>
      <xdr:col>69</xdr:col>
      <xdr:colOff>142875</xdr:colOff>
      <xdr:row>21</xdr:row>
      <xdr:rowOff>106934</xdr:rowOff>
    </xdr:to>
    <xdr:sp macro="" textlink="">
      <xdr:nvSpPr>
        <xdr:cNvPr id="147" name="楕円 146"/>
        <xdr:cNvSpPr/>
      </xdr:nvSpPr>
      <xdr:spPr>
        <a:xfrm>
          <a:off x="13843000" y="36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91711</xdr:rowOff>
    </xdr:from>
    <xdr:ext cx="762000" cy="259045"/>
    <xdr:sp macro="" textlink="">
      <xdr:nvSpPr>
        <xdr:cNvPr id="148" name="テキスト ボックス 147"/>
        <xdr:cNvSpPr txBox="1"/>
      </xdr:nvSpPr>
      <xdr:spPr>
        <a:xfrm>
          <a:off x="13512800" y="369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60198</xdr:rowOff>
    </xdr:from>
    <xdr:to>
      <xdr:col>65</xdr:col>
      <xdr:colOff>53975</xdr:colOff>
      <xdr:row>17</xdr:row>
      <xdr:rowOff>161798</xdr:rowOff>
    </xdr:to>
    <xdr:sp macro="" textlink="">
      <xdr:nvSpPr>
        <xdr:cNvPr id="149" name="楕円 148"/>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146575</xdr:rowOff>
    </xdr:from>
    <xdr:ext cx="762000" cy="259045"/>
    <xdr:sp macro="" textlink="">
      <xdr:nvSpPr>
        <xdr:cNvPr id="150" name="テキスト ボックス 149"/>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地方税や普通交付税といった経常一般財源の増により、今年度は減となった。扶助費については、今後も引き続き増加が見込まれることから、国・県の医療助成制度の動向を注視していきたい。</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78" name="直線コネクタ 177"/>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79"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0" name="直線コネクタ 179"/>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69850</xdr:rowOff>
    </xdr:to>
    <xdr:cxnSp macro="">
      <xdr:nvCxnSpPr>
        <xdr:cNvPr id="183" name="直線コネクタ 182"/>
        <xdr:cNvCxnSpPr/>
      </xdr:nvCxnSpPr>
      <xdr:spPr>
        <a:xfrm flipV="1">
          <a:off x="3987800" y="9251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165100</xdr:rowOff>
    </xdr:to>
    <xdr:cxnSp macro="">
      <xdr:nvCxnSpPr>
        <xdr:cNvPr id="186" name="直線コネクタ 185"/>
        <xdr:cNvCxnSpPr/>
      </xdr:nvCxnSpPr>
      <xdr:spPr>
        <a:xfrm flipV="1">
          <a:off x="3098800" y="932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7" name="フローチャート: 判断 186"/>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8" name="テキスト ボックス 187"/>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165100</xdr:rowOff>
    </xdr:to>
    <xdr:cxnSp macro="">
      <xdr:nvCxnSpPr>
        <xdr:cNvPr id="189" name="直線コネクタ 188"/>
        <xdr:cNvCxnSpPr/>
      </xdr:nvCxnSpPr>
      <xdr:spPr>
        <a:xfrm>
          <a:off x="2209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0" name="フローチャート: 判断 18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1" name="テキスト ボックス 19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54</xdr:row>
      <xdr:rowOff>88900</xdr:rowOff>
    </xdr:to>
    <xdr:cxnSp macro="">
      <xdr:nvCxnSpPr>
        <xdr:cNvPr id="192" name="直線コネクタ 191"/>
        <xdr:cNvCxnSpPr/>
      </xdr:nvCxnSpPr>
      <xdr:spPr>
        <a:xfrm>
          <a:off x="1320800" y="9118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3" name="フローチャート: 判断 192"/>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4" name="テキスト ボックス 193"/>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2" name="楕円 201"/>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3"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4" name="楕円 203"/>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5" name="テキスト ボックス 204"/>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6" name="楕円 205"/>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7" name="テキスト ボックス 206"/>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8" name="楕円 207"/>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9" name="テキスト ボックス 208"/>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0" name="楕円 209"/>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1" name="テキスト ボックス 210"/>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として、地方税や普通交付税といった経常一般財源の増により前年度から微減となった。その他については公営企業会計等への繰出が多くを占めており、各特別会計においては健全な運営に努め、法的化移行を含めた更なる健全化を目指す。</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39" name="直線コネクタ 238"/>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2"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3" name="直線コネクタ 242"/>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43180</xdr:rowOff>
    </xdr:to>
    <xdr:cxnSp macro="">
      <xdr:nvCxnSpPr>
        <xdr:cNvPr id="244" name="直線コネクタ 243"/>
        <xdr:cNvCxnSpPr/>
      </xdr:nvCxnSpPr>
      <xdr:spPr>
        <a:xfrm flipV="1">
          <a:off x="15671800" y="9552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5"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6" name="フローチャート: 判断 245"/>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43180</xdr:rowOff>
    </xdr:to>
    <xdr:cxnSp macro="">
      <xdr:nvCxnSpPr>
        <xdr:cNvPr id="247" name="直線コネクタ 246"/>
        <xdr:cNvCxnSpPr/>
      </xdr:nvCxnSpPr>
      <xdr:spPr>
        <a:xfrm>
          <a:off x="14782800" y="958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48" name="フローチャート: 判断 247"/>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49" name="テキスト ボックス 248"/>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153670</xdr:rowOff>
    </xdr:to>
    <xdr:cxnSp macro="">
      <xdr:nvCxnSpPr>
        <xdr:cNvPr id="250" name="直線コネクタ 249"/>
        <xdr:cNvCxnSpPr/>
      </xdr:nvCxnSpPr>
      <xdr:spPr>
        <a:xfrm>
          <a:off x="13893800" y="9476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1" name="フローチャート: 判断 250"/>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2" name="テキスト ボックス 251"/>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153670</xdr:rowOff>
    </xdr:from>
    <xdr:to>
      <xdr:col>69</xdr:col>
      <xdr:colOff>92075</xdr:colOff>
      <xdr:row>55</xdr:row>
      <xdr:rowOff>46990</xdr:rowOff>
    </xdr:to>
    <xdr:cxnSp macro="">
      <xdr:nvCxnSpPr>
        <xdr:cNvPr id="253" name="直線コネクタ 252"/>
        <xdr:cNvCxnSpPr/>
      </xdr:nvCxnSpPr>
      <xdr:spPr>
        <a:xfrm>
          <a:off x="13004800" y="92405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4" name="フローチャート: 判断 253"/>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5" name="テキスト ボックス 254"/>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6" name="フローチャート: 判断 255"/>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7" name="テキスト ボックス 256"/>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3" name="楕円 262"/>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4"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5" name="楕円 264"/>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66" name="テキスト ボックス 265"/>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7" name="楕円 266"/>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68" name="テキスト ボックス 267"/>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69" name="楕円 268"/>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0" name="テキスト ボックス 269"/>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102870</xdr:rowOff>
    </xdr:from>
    <xdr:to>
      <xdr:col>65</xdr:col>
      <xdr:colOff>53975</xdr:colOff>
      <xdr:row>54</xdr:row>
      <xdr:rowOff>33020</xdr:rowOff>
    </xdr:to>
    <xdr:sp macro="" textlink="">
      <xdr:nvSpPr>
        <xdr:cNvPr id="271" name="楕円 270"/>
        <xdr:cNvSpPr/>
      </xdr:nvSpPr>
      <xdr:spPr>
        <a:xfrm>
          <a:off x="12954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43197</xdr:rowOff>
    </xdr:from>
    <xdr:ext cx="762000" cy="259045"/>
    <xdr:sp macro="" textlink="">
      <xdr:nvSpPr>
        <xdr:cNvPr id="272" name="テキスト ボックス 271"/>
        <xdr:cNvSpPr txBox="1"/>
      </xdr:nvSpPr>
      <xdr:spPr>
        <a:xfrm>
          <a:off x="12623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実施したコロナ関連給付金等終了により、前年度と比較して減となった。類似団体内平均より低い水準であるが、税制改正に伴う税収の減に備え、補助事業の抜本的な見直しと、成果の検証を進め、より効果的な助成制度への移行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7" name="直線コネクタ 296"/>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117856</xdr:rowOff>
    </xdr:to>
    <xdr:cxnSp macro="">
      <xdr:nvCxnSpPr>
        <xdr:cNvPr id="302" name="直線コネクタ 301"/>
        <xdr:cNvCxnSpPr/>
      </xdr:nvCxnSpPr>
      <xdr:spPr>
        <a:xfrm flipV="1">
          <a:off x="15671800" y="6262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4" name="フローチャート: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163576</xdr:rowOff>
    </xdr:to>
    <xdr:cxnSp macro="">
      <xdr:nvCxnSpPr>
        <xdr:cNvPr id="305" name="直線コネクタ 304"/>
        <xdr:cNvCxnSpPr/>
      </xdr:nvCxnSpPr>
      <xdr:spPr>
        <a:xfrm flipV="1">
          <a:off x="14782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6" name="フローチャート: 判断 305"/>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7" name="テキスト ボックス 306"/>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163576</xdr:rowOff>
    </xdr:to>
    <xdr:cxnSp macro="">
      <xdr:nvCxnSpPr>
        <xdr:cNvPr id="308" name="直線コネクタ 307"/>
        <xdr:cNvCxnSpPr/>
      </xdr:nvCxnSpPr>
      <xdr:spPr>
        <a:xfrm>
          <a:off x="13893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09" name="フローチャート: 判断 308"/>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0" name="テキスト ボックス 309"/>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36</xdr:row>
      <xdr:rowOff>127000</xdr:rowOff>
    </xdr:to>
    <xdr:cxnSp macro="">
      <xdr:nvCxnSpPr>
        <xdr:cNvPr id="311" name="直線コネクタ 310"/>
        <xdr:cNvCxnSpPr/>
      </xdr:nvCxnSpPr>
      <xdr:spPr>
        <a:xfrm>
          <a:off x="13004800" y="60797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2" name="フローチャート: 判断 311"/>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3" name="テキスト ボックス 312"/>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4" name="フローチャート: 判断 313"/>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5" name="テキスト ボックス 314"/>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1" name="楕円 320"/>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2"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3" name="楕円 322"/>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4" name="テキスト ボックス 323"/>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5" name="楕円 324"/>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6" name="テキスト ボックス 325"/>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7" name="楕円 32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8" name="テキスト ボックス 327"/>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29" name="楕円 328"/>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0" name="テキスト ボックス 329"/>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ここ数年、大きな起債を行っていないため、公債費は低い水準を維持している。今後も計画的な事業実施と併せて、将来負担を考慮した起債による財政運営を行っていく。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7" name="直線コネクタ 356"/>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0"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1" name="直線コネクタ 360"/>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35560</xdr:rowOff>
    </xdr:from>
    <xdr:to>
      <xdr:col>24</xdr:col>
      <xdr:colOff>25400</xdr:colOff>
      <xdr:row>73</xdr:row>
      <xdr:rowOff>39370</xdr:rowOff>
    </xdr:to>
    <xdr:cxnSp macro="">
      <xdr:nvCxnSpPr>
        <xdr:cNvPr id="362" name="直線コネクタ 361"/>
        <xdr:cNvCxnSpPr/>
      </xdr:nvCxnSpPr>
      <xdr:spPr>
        <a:xfrm flipV="1">
          <a:off x="3987800" y="125514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3"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4" name="フローチャート: 判断 363"/>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39370</xdr:rowOff>
    </xdr:from>
    <xdr:to>
      <xdr:col>19</xdr:col>
      <xdr:colOff>187325</xdr:colOff>
      <xdr:row>73</xdr:row>
      <xdr:rowOff>50800</xdr:rowOff>
    </xdr:to>
    <xdr:cxnSp macro="">
      <xdr:nvCxnSpPr>
        <xdr:cNvPr id="365" name="直線コネクタ 364"/>
        <xdr:cNvCxnSpPr/>
      </xdr:nvCxnSpPr>
      <xdr:spPr>
        <a:xfrm flipV="1">
          <a:off x="3098800" y="12555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50800</xdr:rowOff>
    </xdr:from>
    <xdr:to>
      <xdr:col>15</xdr:col>
      <xdr:colOff>98425</xdr:colOff>
      <xdr:row>73</xdr:row>
      <xdr:rowOff>77470</xdr:rowOff>
    </xdr:to>
    <xdr:cxnSp macro="">
      <xdr:nvCxnSpPr>
        <xdr:cNvPr id="368" name="直線コネクタ 367"/>
        <xdr:cNvCxnSpPr/>
      </xdr:nvCxnSpPr>
      <xdr:spPr>
        <a:xfrm flipV="1">
          <a:off x="2209800" y="12566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69" name="フローチャート: 判断 368"/>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0" name="テキスト ボックス 369"/>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66040</xdr:rowOff>
    </xdr:from>
    <xdr:to>
      <xdr:col>11</xdr:col>
      <xdr:colOff>9525</xdr:colOff>
      <xdr:row>73</xdr:row>
      <xdr:rowOff>77470</xdr:rowOff>
    </xdr:to>
    <xdr:cxnSp macro="">
      <xdr:nvCxnSpPr>
        <xdr:cNvPr id="371" name="直線コネクタ 370"/>
        <xdr:cNvCxnSpPr/>
      </xdr:nvCxnSpPr>
      <xdr:spPr>
        <a:xfrm>
          <a:off x="1320800" y="12581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2" name="フローチャート: 判断 371"/>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3" name="テキスト ボックス 372"/>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4" name="フローチャート: 判断 373"/>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5" name="テキスト ボックス 374"/>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156210</xdr:rowOff>
    </xdr:from>
    <xdr:to>
      <xdr:col>24</xdr:col>
      <xdr:colOff>76200</xdr:colOff>
      <xdr:row>73</xdr:row>
      <xdr:rowOff>86360</xdr:rowOff>
    </xdr:to>
    <xdr:sp macro="" textlink="">
      <xdr:nvSpPr>
        <xdr:cNvPr id="381" name="楕円 380"/>
        <xdr:cNvSpPr/>
      </xdr:nvSpPr>
      <xdr:spPr>
        <a:xfrm>
          <a:off x="47752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64787</xdr:rowOff>
    </xdr:from>
    <xdr:ext cx="762000" cy="259045"/>
    <xdr:sp macro="" textlink="">
      <xdr:nvSpPr>
        <xdr:cNvPr id="382" name="公債費該当値テキスト"/>
        <xdr:cNvSpPr txBox="1"/>
      </xdr:nvSpPr>
      <xdr:spPr>
        <a:xfrm>
          <a:off x="4914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160020</xdr:rowOff>
    </xdr:from>
    <xdr:to>
      <xdr:col>20</xdr:col>
      <xdr:colOff>38100</xdr:colOff>
      <xdr:row>73</xdr:row>
      <xdr:rowOff>90170</xdr:rowOff>
    </xdr:to>
    <xdr:sp macro="" textlink="">
      <xdr:nvSpPr>
        <xdr:cNvPr id="383" name="楕円 382"/>
        <xdr:cNvSpPr/>
      </xdr:nvSpPr>
      <xdr:spPr>
        <a:xfrm>
          <a:off x="3937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100347</xdr:rowOff>
    </xdr:from>
    <xdr:ext cx="736600" cy="259045"/>
    <xdr:sp macro="" textlink="">
      <xdr:nvSpPr>
        <xdr:cNvPr id="384" name="テキスト ボックス 383"/>
        <xdr:cNvSpPr txBox="1"/>
      </xdr:nvSpPr>
      <xdr:spPr>
        <a:xfrm>
          <a:off x="3606800" y="1227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0</xdr:rowOff>
    </xdr:from>
    <xdr:to>
      <xdr:col>15</xdr:col>
      <xdr:colOff>149225</xdr:colOff>
      <xdr:row>73</xdr:row>
      <xdr:rowOff>101600</xdr:rowOff>
    </xdr:to>
    <xdr:sp macro="" textlink="">
      <xdr:nvSpPr>
        <xdr:cNvPr id="385" name="楕円 384"/>
        <xdr:cNvSpPr/>
      </xdr:nvSpPr>
      <xdr:spPr>
        <a:xfrm>
          <a:off x="3048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111777</xdr:rowOff>
    </xdr:from>
    <xdr:ext cx="762000" cy="259045"/>
    <xdr:sp macro="" textlink="">
      <xdr:nvSpPr>
        <xdr:cNvPr id="386" name="テキスト ボックス 385"/>
        <xdr:cNvSpPr txBox="1"/>
      </xdr:nvSpPr>
      <xdr:spPr>
        <a:xfrm>
          <a:off x="2717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26670</xdr:rowOff>
    </xdr:from>
    <xdr:to>
      <xdr:col>11</xdr:col>
      <xdr:colOff>60325</xdr:colOff>
      <xdr:row>73</xdr:row>
      <xdr:rowOff>128270</xdr:rowOff>
    </xdr:to>
    <xdr:sp macro="" textlink="">
      <xdr:nvSpPr>
        <xdr:cNvPr id="387" name="楕円 386"/>
        <xdr:cNvSpPr/>
      </xdr:nvSpPr>
      <xdr:spPr>
        <a:xfrm>
          <a:off x="2159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138447</xdr:rowOff>
    </xdr:from>
    <xdr:ext cx="762000" cy="259045"/>
    <xdr:sp macro="" textlink="">
      <xdr:nvSpPr>
        <xdr:cNvPr id="388" name="テキスト ボックス 387"/>
        <xdr:cNvSpPr txBox="1"/>
      </xdr:nvSpPr>
      <xdr:spPr>
        <a:xfrm>
          <a:off x="1828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15240</xdr:rowOff>
    </xdr:from>
    <xdr:to>
      <xdr:col>6</xdr:col>
      <xdr:colOff>171450</xdr:colOff>
      <xdr:row>73</xdr:row>
      <xdr:rowOff>116840</xdr:rowOff>
    </xdr:to>
    <xdr:sp macro="" textlink="">
      <xdr:nvSpPr>
        <xdr:cNvPr id="389" name="楕円 388"/>
        <xdr:cNvSpPr/>
      </xdr:nvSpPr>
      <xdr:spPr>
        <a:xfrm>
          <a:off x="12700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127017</xdr:rowOff>
    </xdr:from>
    <xdr:ext cx="762000" cy="259045"/>
    <xdr:sp macro="" textlink="">
      <xdr:nvSpPr>
        <xdr:cNvPr id="390" name="テキスト ボックス 389"/>
        <xdr:cNvSpPr txBox="1"/>
      </xdr:nvSpPr>
      <xdr:spPr>
        <a:xfrm>
          <a:off x="939800" y="122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経常一般財源の増により、前年度より微減となった。社会情勢等による税収の増減により、比率が大きく変動するため、一層の経費削減、業務の効率化による財源の確保に努める。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45357</xdr:rowOff>
    </xdr:from>
    <xdr:to>
      <xdr:col>82</xdr:col>
      <xdr:colOff>107950</xdr:colOff>
      <xdr:row>82</xdr:row>
      <xdr:rowOff>55155</xdr:rowOff>
    </xdr:to>
    <xdr:cxnSp macro="">
      <xdr:nvCxnSpPr>
        <xdr:cNvPr id="420" name="直線コネクタ 419"/>
        <xdr:cNvCxnSpPr/>
      </xdr:nvCxnSpPr>
      <xdr:spPr>
        <a:xfrm flipV="1">
          <a:off x="16510000" y="12732657"/>
          <a:ext cx="0" cy="138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27232</xdr:rowOff>
    </xdr:from>
    <xdr:ext cx="762000" cy="259045"/>
    <xdr:sp macro="" textlink="">
      <xdr:nvSpPr>
        <xdr:cNvPr id="421" name="公債費以外最小値テキスト"/>
        <xdr:cNvSpPr txBox="1"/>
      </xdr:nvSpPr>
      <xdr:spPr>
        <a:xfrm>
          <a:off x="16598900" y="1408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55155</xdr:rowOff>
    </xdr:from>
    <xdr:to>
      <xdr:col>82</xdr:col>
      <xdr:colOff>196850</xdr:colOff>
      <xdr:row>82</xdr:row>
      <xdr:rowOff>55155</xdr:rowOff>
    </xdr:to>
    <xdr:cxnSp macro="">
      <xdr:nvCxnSpPr>
        <xdr:cNvPr id="422" name="直線コネクタ 421"/>
        <xdr:cNvCxnSpPr/>
      </xdr:nvCxnSpPr>
      <xdr:spPr>
        <a:xfrm>
          <a:off x="16421100" y="1411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131734</xdr:rowOff>
    </xdr:from>
    <xdr:ext cx="762000" cy="259045"/>
    <xdr:sp macro="" textlink="">
      <xdr:nvSpPr>
        <xdr:cNvPr id="423" name="公債費以外最大値テキスト"/>
        <xdr:cNvSpPr txBox="1"/>
      </xdr:nvSpPr>
      <xdr:spPr>
        <a:xfrm>
          <a:off x="16598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45357</xdr:rowOff>
    </xdr:from>
    <xdr:to>
      <xdr:col>82</xdr:col>
      <xdr:colOff>196850</xdr:colOff>
      <xdr:row>74</xdr:row>
      <xdr:rowOff>45357</xdr:rowOff>
    </xdr:to>
    <xdr:cxnSp macro="">
      <xdr:nvCxnSpPr>
        <xdr:cNvPr id="424" name="直線コネクタ 423"/>
        <xdr:cNvCxnSpPr/>
      </xdr:nvCxnSpPr>
      <xdr:spPr>
        <a:xfrm>
          <a:off x="16421100" y="1273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140063</xdr:rowOff>
    </xdr:from>
    <xdr:to>
      <xdr:col>82</xdr:col>
      <xdr:colOff>107950</xdr:colOff>
      <xdr:row>79</xdr:row>
      <xdr:rowOff>95976</xdr:rowOff>
    </xdr:to>
    <xdr:cxnSp macro="">
      <xdr:nvCxnSpPr>
        <xdr:cNvPr id="425" name="直線コネクタ 424"/>
        <xdr:cNvCxnSpPr/>
      </xdr:nvCxnSpPr>
      <xdr:spPr>
        <a:xfrm flipV="1">
          <a:off x="15671800" y="13513163"/>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43741</xdr:rowOff>
    </xdr:from>
    <xdr:ext cx="762000" cy="259045"/>
    <xdr:sp macro="" textlink="">
      <xdr:nvSpPr>
        <xdr:cNvPr id="426" name="公債費以外平均値テキスト"/>
        <xdr:cNvSpPr txBox="1"/>
      </xdr:nvSpPr>
      <xdr:spPr>
        <a:xfrm>
          <a:off x="16598900" y="13245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27214</xdr:rowOff>
    </xdr:from>
    <xdr:to>
      <xdr:col>82</xdr:col>
      <xdr:colOff>158750</xdr:colOff>
      <xdr:row>78</xdr:row>
      <xdr:rowOff>128814</xdr:rowOff>
    </xdr:to>
    <xdr:sp macro="" textlink="">
      <xdr:nvSpPr>
        <xdr:cNvPr id="427" name="フローチャート: 判断 426"/>
        <xdr:cNvSpPr/>
      </xdr:nvSpPr>
      <xdr:spPr>
        <a:xfrm>
          <a:off x="164592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95976</xdr:rowOff>
    </xdr:from>
    <xdr:to>
      <xdr:col>78</xdr:col>
      <xdr:colOff>69850</xdr:colOff>
      <xdr:row>80</xdr:row>
      <xdr:rowOff>42092</xdr:rowOff>
    </xdr:to>
    <xdr:cxnSp macro="">
      <xdr:nvCxnSpPr>
        <xdr:cNvPr id="428" name="直線コネクタ 427"/>
        <xdr:cNvCxnSpPr/>
      </xdr:nvCxnSpPr>
      <xdr:spPr>
        <a:xfrm flipV="1">
          <a:off x="14782800" y="1364052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107224</xdr:rowOff>
    </xdr:from>
    <xdr:to>
      <xdr:col>78</xdr:col>
      <xdr:colOff>120650</xdr:colOff>
      <xdr:row>78</xdr:row>
      <xdr:rowOff>37374</xdr:rowOff>
    </xdr:to>
    <xdr:sp macro="" textlink="">
      <xdr:nvSpPr>
        <xdr:cNvPr id="429" name="フローチャート: 判断 428"/>
        <xdr:cNvSpPr/>
      </xdr:nvSpPr>
      <xdr:spPr>
        <a:xfrm>
          <a:off x="15621000" y="1330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47551</xdr:rowOff>
    </xdr:from>
    <xdr:ext cx="736600" cy="259045"/>
    <xdr:sp macro="" textlink="">
      <xdr:nvSpPr>
        <xdr:cNvPr id="430" name="テキスト ボックス 429"/>
        <xdr:cNvSpPr txBox="1"/>
      </xdr:nvSpPr>
      <xdr:spPr>
        <a:xfrm>
          <a:off x="15290800" y="13077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63319</xdr:rowOff>
    </xdr:from>
    <xdr:to>
      <xdr:col>73</xdr:col>
      <xdr:colOff>180975</xdr:colOff>
      <xdr:row>80</xdr:row>
      <xdr:rowOff>42092</xdr:rowOff>
    </xdr:to>
    <xdr:cxnSp macro="">
      <xdr:nvCxnSpPr>
        <xdr:cNvPr id="431" name="直線コネクタ 430"/>
        <xdr:cNvCxnSpPr/>
      </xdr:nvCxnSpPr>
      <xdr:spPr>
        <a:xfrm>
          <a:off x="13893800" y="13607869"/>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151312</xdr:rowOff>
    </xdr:from>
    <xdr:to>
      <xdr:col>74</xdr:col>
      <xdr:colOff>31750</xdr:colOff>
      <xdr:row>79</xdr:row>
      <xdr:rowOff>81462</xdr:rowOff>
    </xdr:to>
    <xdr:sp macro="" textlink="">
      <xdr:nvSpPr>
        <xdr:cNvPr id="432" name="フローチャート: 判断 431"/>
        <xdr:cNvSpPr/>
      </xdr:nvSpPr>
      <xdr:spPr>
        <a:xfrm>
          <a:off x="14732000" y="1352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91639</xdr:rowOff>
    </xdr:from>
    <xdr:ext cx="762000" cy="259045"/>
    <xdr:sp macro="" textlink="">
      <xdr:nvSpPr>
        <xdr:cNvPr id="433" name="テキスト ボックス 432"/>
        <xdr:cNvSpPr txBox="1"/>
      </xdr:nvSpPr>
      <xdr:spPr>
        <a:xfrm>
          <a:off x="14401800" y="1329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148227</xdr:rowOff>
    </xdr:from>
    <xdr:to>
      <xdr:col>69</xdr:col>
      <xdr:colOff>92075</xdr:colOff>
      <xdr:row>79</xdr:row>
      <xdr:rowOff>63319</xdr:rowOff>
    </xdr:to>
    <xdr:cxnSp macro="">
      <xdr:nvCxnSpPr>
        <xdr:cNvPr id="434" name="直線コネクタ 433"/>
        <xdr:cNvCxnSpPr/>
      </xdr:nvCxnSpPr>
      <xdr:spPr>
        <a:xfrm>
          <a:off x="13004800" y="12664077"/>
          <a:ext cx="889000" cy="9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2721</xdr:rowOff>
    </xdr:from>
    <xdr:to>
      <xdr:col>69</xdr:col>
      <xdr:colOff>142875</xdr:colOff>
      <xdr:row>79</xdr:row>
      <xdr:rowOff>104321</xdr:rowOff>
    </xdr:to>
    <xdr:sp macro="" textlink="">
      <xdr:nvSpPr>
        <xdr:cNvPr id="435" name="フローチャート: 判断 434"/>
        <xdr:cNvSpPr/>
      </xdr:nvSpPr>
      <xdr:spPr>
        <a:xfrm>
          <a:off x="13843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114498</xdr:rowOff>
    </xdr:from>
    <xdr:ext cx="762000" cy="259045"/>
    <xdr:sp macro="" textlink="">
      <xdr:nvSpPr>
        <xdr:cNvPr id="436" name="テキスト ボックス 435"/>
        <xdr:cNvSpPr txBox="1"/>
      </xdr:nvSpPr>
      <xdr:spPr>
        <a:xfrm>
          <a:off x="13512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37" name="フローチャート: 判断 436"/>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38" name="テキスト ボックス 437"/>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89263</xdr:rowOff>
    </xdr:from>
    <xdr:to>
      <xdr:col>82</xdr:col>
      <xdr:colOff>158750</xdr:colOff>
      <xdr:row>79</xdr:row>
      <xdr:rowOff>19413</xdr:rowOff>
    </xdr:to>
    <xdr:sp macro="" textlink="">
      <xdr:nvSpPr>
        <xdr:cNvPr id="444" name="楕円 443"/>
        <xdr:cNvSpPr/>
      </xdr:nvSpPr>
      <xdr:spPr>
        <a:xfrm>
          <a:off x="16459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61340</xdr:rowOff>
    </xdr:from>
    <xdr:ext cx="762000" cy="259045"/>
    <xdr:sp macro="" textlink="">
      <xdr:nvSpPr>
        <xdr:cNvPr id="445" name="公債費以外該当値テキスト"/>
        <xdr:cNvSpPr txBox="1"/>
      </xdr:nvSpPr>
      <xdr:spPr>
        <a:xfrm>
          <a:off x="16598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45176</xdr:rowOff>
    </xdr:from>
    <xdr:to>
      <xdr:col>78</xdr:col>
      <xdr:colOff>120650</xdr:colOff>
      <xdr:row>79</xdr:row>
      <xdr:rowOff>146776</xdr:rowOff>
    </xdr:to>
    <xdr:sp macro="" textlink="">
      <xdr:nvSpPr>
        <xdr:cNvPr id="446" name="楕円 445"/>
        <xdr:cNvSpPr/>
      </xdr:nvSpPr>
      <xdr:spPr>
        <a:xfrm>
          <a:off x="15621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131553</xdr:rowOff>
    </xdr:from>
    <xdr:ext cx="736600" cy="259045"/>
    <xdr:sp macro="" textlink="">
      <xdr:nvSpPr>
        <xdr:cNvPr id="447" name="テキスト ボックス 446"/>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162742</xdr:rowOff>
    </xdr:from>
    <xdr:to>
      <xdr:col>74</xdr:col>
      <xdr:colOff>31750</xdr:colOff>
      <xdr:row>80</xdr:row>
      <xdr:rowOff>92892</xdr:rowOff>
    </xdr:to>
    <xdr:sp macro="" textlink="">
      <xdr:nvSpPr>
        <xdr:cNvPr id="448" name="楕円 447"/>
        <xdr:cNvSpPr/>
      </xdr:nvSpPr>
      <xdr:spPr>
        <a:xfrm>
          <a:off x="14732000" y="137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77669</xdr:rowOff>
    </xdr:from>
    <xdr:ext cx="762000" cy="259045"/>
    <xdr:sp macro="" textlink="">
      <xdr:nvSpPr>
        <xdr:cNvPr id="449" name="テキスト ボックス 448"/>
        <xdr:cNvSpPr txBox="1"/>
      </xdr:nvSpPr>
      <xdr:spPr>
        <a:xfrm>
          <a:off x="14401800" y="1379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12519</xdr:rowOff>
    </xdr:from>
    <xdr:to>
      <xdr:col>69</xdr:col>
      <xdr:colOff>142875</xdr:colOff>
      <xdr:row>79</xdr:row>
      <xdr:rowOff>114119</xdr:rowOff>
    </xdr:to>
    <xdr:sp macro="" textlink="">
      <xdr:nvSpPr>
        <xdr:cNvPr id="450" name="楕円 449"/>
        <xdr:cNvSpPr/>
      </xdr:nvSpPr>
      <xdr:spPr>
        <a:xfrm>
          <a:off x="13843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98896</xdr:rowOff>
    </xdr:from>
    <xdr:ext cx="762000" cy="259045"/>
    <xdr:sp macro="" textlink="">
      <xdr:nvSpPr>
        <xdr:cNvPr id="451" name="テキスト ボックス 450"/>
        <xdr:cNvSpPr txBox="1"/>
      </xdr:nvSpPr>
      <xdr:spPr>
        <a:xfrm>
          <a:off x="135128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97427</xdr:rowOff>
    </xdr:from>
    <xdr:to>
      <xdr:col>65</xdr:col>
      <xdr:colOff>53975</xdr:colOff>
      <xdr:row>74</xdr:row>
      <xdr:rowOff>27577</xdr:rowOff>
    </xdr:to>
    <xdr:sp macro="" textlink="">
      <xdr:nvSpPr>
        <xdr:cNvPr id="452" name="楕円 451"/>
        <xdr:cNvSpPr/>
      </xdr:nvSpPr>
      <xdr:spPr>
        <a:xfrm>
          <a:off x="12954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37754</xdr:rowOff>
    </xdr:from>
    <xdr:ext cx="762000" cy="259045"/>
    <xdr:sp macro="" textlink="">
      <xdr:nvSpPr>
        <xdr:cNvPr id="453" name="テキスト ボックス 452"/>
        <xdr:cNvSpPr txBox="1"/>
      </xdr:nvSpPr>
      <xdr:spPr>
        <a:xfrm>
          <a:off x="12623800" y="1238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96368</xdr:rowOff>
    </xdr:from>
    <xdr:to>
      <xdr:col>29</xdr:col>
      <xdr:colOff>127000</xdr:colOff>
      <xdr:row>15</xdr:row>
      <xdr:rowOff>13942</xdr:rowOff>
    </xdr:to>
    <xdr:cxnSp macro="">
      <xdr:nvCxnSpPr>
        <xdr:cNvPr id="50" name="直線コネクタ 49"/>
        <xdr:cNvCxnSpPr/>
      </xdr:nvCxnSpPr>
      <xdr:spPr bwMode="auto">
        <a:xfrm>
          <a:off x="5003800" y="2544293"/>
          <a:ext cx="647700" cy="8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96368</xdr:rowOff>
    </xdr:from>
    <xdr:to>
      <xdr:col>26</xdr:col>
      <xdr:colOff>50800</xdr:colOff>
      <xdr:row>15</xdr:row>
      <xdr:rowOff>145387</xdr:rowOff>
    </xdr:to>
    <xdr:cxnSp macro="">
      <xdr:nvCxnSpPr>
        <xdr:cNvPr id="53" name="直線コネクタ 52"/>
        <xdr:cNvCxnSpPr/>
      </xdr:nvCxnSpPr>
      <xdr:spPr bwMode="auto">
        <a:xfrm flipV="1">
          <a:off x="4305300" y="2544293"/>
          <a:ext cx="698500" cy="22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145387</xdr:rowOff>
    </xdr:from>
    <xdr:to>
      <xdr:col>22</xdr:col>
      <xdr:colOff>114300</xdr:colOff>
      <xdr:row>16</xdr:row>
      <xdr:rowOff>23696</xdr:rowOff>
    </xdr:to>
    <xdr:cxnSp macro="">
      <xdr:nvCxnSpPr>
        <xdr:cNvPr id="56" name="直線コネクタ 55"/>
        <xdr:cNvCxnSpPr/>
      </xdr:nvCxnSpPr>
      <xdr:spPr bwMode="auto">
        <a:xfrm flipV="1">
          <a:off x="3606800" y="2764762"/>
          <a:ext cx="698500" cy="49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19825</xdr:rowOff>
    </xdr:from>
    <xdr:to>
      <xdr:col>18</xdr:col>
      <xdr:colOff>177800</xdr:colOff>
      <xdr:row>16</xdr:row>
      <xdr:rowOff>23696</xdr:rowOff>
    </xdr:to>
    <xdr:cxnSp macro="">
      <xdr:nvCxnSpPr>
        <xdr:cNvPr id="59" name="直線コネクタ 58"/>
        <xdr:cNvCxnSpPr/>
      </xdr:nvCxnSpPr>
      <xdr:spPr bwMode="auto">
        <a:xfrm>
          <a:off x="2908300" y="2810650"/>
          <a:ext cx="698500" cy="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134592</xdr:rowOff>
    </xdr:from>
    <xdr:to>
      <xdr:col>29</xdr:col>
      <xdr:colOff>177800</xdr:colOff>
      <xdr:row>15</xdr:row>
      <xdr:rowOff>64742</xdr:rowOff>
    </xdr:to>
    <xdr:sp macro="" textlink="">
      <xdr:nvSpPr>
        <xdr:cNvPr id="69" name="楕円 68"/>
        <xdr:cNvSpPr/>
      </xdr:nvSpPr>
      <xdr:spPr bwMode="auto">
        <a:xfrm>
          <a:off x="5600700" y="258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151119</xdr:rowOff>
    </xdr:from>
    <xdr:ext cx="762000" cy="259045"/>
    <xdr:sp macro="" textlink="">
      <xdr:nvSpPr>
        <xdr:cNvPr id="70" name="人口1人当たり決算額の推移該当値テキスト130"/>
        <xdr:cNvSpPr txBox="1"/>
      </xdr:nvSpPr>
      <xdr:spPr>
        <a:xfrm>
          <a:off x="5740400" y="242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45568</xdr:rowOff>
    </xdr:from>
    <xdr:to>
      <xdr:col>26</xdr:col>
      <xdr:colOff>101600</xdr:colOff>
      <xdr:row>14</xdr:row>
      <xdr:rowOff>147168</xdr:rowOff>
    </xdr:to>
    <xdr:sp macro="" textlink="">
      <xdr:nvSpPr>
        <xdr:cNvPr id="71" name="楕円 70"/>
        <xdr:cNvSpPr/>
      </xdr:nvSpPr>
      <xdr:spPr bwMode="auto">
        <a:xfrm>
          <a:off x="4953000" y="249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157345</xdr:rowOff>
    </xdr:from>
    <xdr:ext cx="736600" cy="259045"/>
    <xdr:sp macro="" textlink="">
      <xdr:nvSpPr>
        <xdr:cNvPr id="72" name="テキスト ボックス 71"/>
        <xdr:cNvSpPr txBox="1"/>
      </xdr:nvSpPr>
      <xdr:spPr>
        <a:xfrm>
          <a:off x="4622800" y="2262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94587</xdr:rowOff>
    </xdr:from>
    <xdr:to>
      <xdr:col>22</xdr:col>
      <xdr:colOff>165100</xdr:colOff>
      <xdr:row>16</xdr:row>
      <xdr:rowOff>24737</xdr:rowOff>
    </xdr:to>
    <xdr:sp macro="" textlink="">
      <xdr:nvSpPr>
        <xdr:cNvPr id="73" name="楕円 72"/>
        <xdr:cNvSpPr/>
      </xdr:nvSpPr>
      <xdr:spPr bwMode="auto">
        <a:xfrm>
          <a:off x="4254500" y="271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34914</xdr:rowOff>
    </xdr:from>
    <xdr:ext cx="762000" cy="259045"/>
    <xdr:sp macro="" textlink="">
      <xdr:nvSpPr>
        <xdr:cNvPr id="74" name="テキスト ボックス 73"/>
        <xdr:cNvSpPr txBox="1"/>
      </xdr:nvSpPr>
      <xdr:spPr>
        <a:xfrm>
          <a:off x="3924300" y="248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144346</xdr:rowOff>
    </xdr:from>
    <xdr:to>
      <xdr:col>19</xdr:col>
      <xdr:colOff>38100</xdr:colOff>
      <xdr:row>16</xdr:row>
      <xdr:rowOff>74496</xdr:rowOff>
    </xdr:to>
    <xdr:sp macro="" textlink="">
      <xdr:nvSpPr>
        <xdr:cNvPr id="75" name="楕円 74"/>
        <xdr:cNvSpPr/>
      </xdr:nvSpPr>
      <xdr:spPr bwMode="auto">
        <a:xfrm>
          <a:off x="3556000" y="276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59273</xdr:rowOff>
    </xdr:from>
    <xdr:ext cx="762000" cy="259045"/>
    <xdr:sp macro="" textlink="">
      <xdr:nvSpPr>
        <xdr:cNvPr id="76" name="テキスト ボックス 75"/>
        <xdr:cNvSpPr txBox="1"/>
      </xdr:nvSpPr>
      <xdr:spPr>
        <a:xfrm>
          <a:off x="3225800" y="285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140475</xdr:rowOff>
    </xdr:from>
    <xdr:to>
      <xdr:col>15</xdr:col>
      <xdr:colOff>101600</xdr:colOff>
      <xdr:row>16</xdr:row>
      <xdr:rowOff>70625</xdr:rowOff>
    </xdr:to>
    <xdr:sp macro="" textlink="">
      <xdr:nvSpPr>
        <xdr:cNvPr id="77" name="楕円 76"/>
        <xdr:cNvSpPr/>
      </xdr:nvSpPr>
      <xdr:spPr bwMode="auto">
        <a:xfrm>
          <a:off x="2857500" y="275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80802</xdr:rowOff>
    </xdr:from>
    <xdr:ext cx="762000" cy="259045"/>
    <xdr:sp macro="" textlink="">
      <xdr:nvSpPr>
        <xdr:cNvPr id="78" name="テキスト ボックス 77"/>
        <xdr:cNvSpPr txBox="1"/>
      </xdr:nvSpPr>
      <xdr:spPr>
        <a:xfrm>
          <a:off x="2527300" y="25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32833</xdr:rowOff>
    </xdr:from>
    <xdr:to>
      <xdr:col>29</xdr:col>
      <xdr:colOff>127000</xdr:colOff>
      <xdr:row>38</xdr:row>
      <xdr:rowOff>33960</xdr:rowOff>
    </xdr:to>
    <xdr:cxnSp macro="">
      <xdr:nvCxnSpPr>
        <xdr:cNvPr id="114" name="直線コネクタ 113"/>
        <xdr:cNvCxnSpPr/>
      </xdr:nvCxnSpPr>
      <xdr:spPr bwMode="auto">
        <a:xfrm flipV="1">
          <a:off x="5003800" y="7500433"/>
          <a:ext cx="647700" cy="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320379</xdr:rowOff>
    </xdr:from>
    <xdr:to>
      <xdr:col>26</xdr:col>
      <xdr:colOff>50800</xdr:colOff>
      <xdr:row>38</xdr:row>
      <xdr:rowOff>33960</xdr:rowOff>
    </xdr:to>
    <xdr:cxnSp macro="">
      <xdr:nvCxnSpPr>
        <xdr:cNvPr id="117" name="直線コネクタ 116"/>
        <xdr:cNvCxnSpPr/>
      </xdr:nvCxnSpPr>
      <xdr:spPr bwMode="auto">
        <a:xfrm>
          <a:off x="4305300" y="7445079"/>
          <a:ext cx="698500" cy="5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320379</xdr:rowOff>
    </xdr:from>
    <xdr:to>
      <xdr:col>22</xdr:col>
      <xdr:colOff>114300</xdr:colOff>
      <xdr:row>38</xdr:row>
      <xdr:rowOff>21076</xdr:rowOff>
    </xdr:to>
    <xdr:cxnSp macro="">
      <xdr:nvCxnSpPr>
        <xdr:cNvPr id="120" name="直線コネクタ 119"/>
        <xdr:cNvCxnSpPr/>
      </xdr:nvCxnSpPr>
      <xdr:spPr bwMode="auto">
        <a:xfrm flipV="1">
          <a:off x="3606800" y="7445079"/>
          <a:ext cx="698500" cy="4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282546</xdr:rowOff>
    </xdr:from>
    <xdr:to>
      <xdr:col>18</xdr:col>
      <xdr:colOff>177800</xdr:colOff>
      <xdr:row>38</xdr:row>
      <xdr:rowOff>21076</xdr:rowOff>
    </xdr:to>
    <xdr:cxnSp macro="">
      <xdr:nvCxnSpPr>
        <xdr:cNvPr id="123" name="直線コネクタ 122"/>
        <xdr:cNvCxnSpPr/>
      </xdr:nvCxnSpPr>
      <xdr:spPr bwMode="auto">
        <a:xfrm>
          <a:off x="2908300" y="7407246"/>
          <a:ext cx="698500" cy="8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324933</xdr:rowOff>
    </xdr:from>
    <xdr:to>
      <xdr:col>29</xdr:col>
      <xdr:colOff>177800</xdr:colOff>
      <xdr:row>38</xdr:row>
      <xdr:rowOff>83633</xdr:rowOff>
    </xdr:to>
    <xdr:sp macro="" textlink="">
      <xdr:nvSpPr>
        <xdr:cNvPr id="133" name="楕円 132"/>
        <xdr:cNvSpPr/>
      </xdr:nvSpPr>
      <xdr:spPr bwMode="auto">
        <a:xfrm>
          <a:off x="5600700" y="744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297010</xdr:rowOff>
    </xdr:from>
    <xdr:ext cx="762000" cy="259045"/>
    <xdr:sp macro="" textlink="">
      <xdr:nvSpPr>
        <xdr:cNvPr id="134" name="人口1人当たり決算額の推移該当値テキスト445"/>
        <xdr:cNvSpPr txBox="1"/>
      </xdr:nvSpPr>
      <xdr:spPr>
        <a:xfrm>
          <a:off x="5740400" y="742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326060</xdr:rowOff>
    </xdr:from>
    <xdr:to>
      <xdr:col>26</xdr:col>
      <xdr:colOff>101600</xdr:colOff>
      <xdr:row>38</xdr:row>
      <xdr:rowOff>84760</xdr:rowOff>
    </xdr:to>
    <xdr:sp macro="" textlink="">
      <xdr:nvSpPr>
        <xdr:cNvPr id="135" name="楕円 134"/>
        <xdr:cNvSpPr/>
      </xdr:nvSpPr>
      <xdr:spPr bwMode="auto">
        <a:xfrm>
          <a:off x="4953000" y="745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69537</xdr:rowOff>
    </xdr:from>
    <xdr:ext cx="736600" cy="259045"/>
    <xdr:sp macro="" textlink="">
      <xdr:nvSpPr>
        <xdr:cNvPr id="136" name="テキスト ボックス 135"/>
        <xdr:cNvSpPr txBox="1"/>
      </xdr:nvSpPr>
      <xdr:spPr>
        <a:xfrm>
          <a:off x="4622800" y="753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269579</xdr:rowOff>
    </xdr:from>
    <xdr:to>
      <xdr:col>22</xdr:col>
      <xdr:colOff>165100</xdr:colOff>
      <xdr:row>38</xdr:row>
      <xdr:rowOff>28279</xdr:rowOff>
    </xdr:to>
    <xdr:sp macro="" textlink="">
      <xdr:nvSpPr>
        <xdr:cNvPr id="137" name="楕円 136"/>
        <xdr:cNvSpPr/>
      </xdr:nvSpPr>
      <xdr:spPr bwMode="auto">
        <a:xfrm>
          <a:off x="4254500" y="739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13056</xdr:rowOff>
    </xdr:from>
    <xdr:ext cx="762000" cy="259045"/>
    <xdr:sp macro="" textlink="">
      <xdr:nvSpPr>
        <xdr:cNvPr id="138" name="テキスト ボックス 137"/>
        <xdr:cNvSpPr txBox="1"/>
      </xdr:nvSpPr>
      <xdr:spPr>
        <a:xfrm>
          <a:off x="3924300" y="74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313176</xdr:rowOff>
    </xdr:from>
    <xdr:to>
      <xdr:col>19</xdr:col>
      <xdr:colOff>38100</xdr:colOff>
      <xdr:row>38</xdr:row>
      <xdr:rowOff>71876</xdr:rowOff>
    </xdr:to>
    <xdr:sp macro="" textlink="">
      <xdr:nvSpPr>
        <xdr:cNvPr id="139" name="楕円 138"/>
        <xdr:cNvSpPr/>
      </xdr:nvSpPr>
      <xdr:spPr bwMode="auto">
        <a:xfrm>
          <a:off x="3556000" y="743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56653</xdr:rowOff>
    </xdr:from>
    <xdr:ext cx="762000" cy="259045"/>
    <xdr:sp macro="" textlink="">
      <xdr:nvSpPr>
        <xdr:cNvPr id="140" name="テキスト ボックス 139"/>
        <xdr:cNvSpPr txBox="1"/>
      </xdr:nvSpPr>
      <xdr:spPr>
        <a:xfrm>
          <a:off x="3225800" y="752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231746</xdr:rowOff>
    </xdr:from>
    <xdr:to>
      <xdr:col>15</xdr:col>
      <xdr:colOff>101600</xdr:colOff>
      <xdr:row>37</xdr:row>
      <xdr:rowOff>333346</xdr:rowOff>
    </xdr:to>
    <xdr:sp macro="" textlink="">
      <xdr:nvSpPr>
        <xdr:cNvPr id="141" name="楕円 140"/>
        <xdr:cNvSpPr/>
      </xdr:nvSpPr>
      <xdr:spPr bwMode="auto">
        <a:xfrm>
          <a:off x="2857500" y="735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318123</xdr:rowOff>
    </xdr:from>
    <xdr:ext cx="762000" cy="259045"/>
    <xdr:sp macro="" textlink="">
      <xdr:nvSpPr>
        <xdr:cNvPr id="142" name="テキスト ボックス 141"/>
        <xdr:cNvSpPr txBox="1"/>
      </xdr:nvSpPr>
      <xdr:spPr>
        <a:xfrm>
          <a:off x="2527300" y="744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5,530
53.05
5,336,209
4,735,092
531,341
2,715,043
216,652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127660</xdr:rowOff>
    </xdr:from>
    <xdr:to>
      <xdr:col>24</xdr:col>
      <xdr:colOff>63500</xdr:colOff>
      <xdr:row>34</xdr:row>
      <xdr:rowOff>160769</xdr:rowOff>
    </xdr:to>
    <xdr:cxnSp macro="">
      <xdr:nvCxnSpPr>
        <xdr:cNvPr id="61" name="直線コネクタ 60"/>
        <xdr:cNvCxnSpPr/>
      </xdr:nvCxnSpPr>
      <xdr:spPr>
        <a:xfrm flipV="1">
          <a:off x="3797300" y="5956960"/>
          <a:ext cx="838200" cy="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160769</xdr:rowOff>
    </xdr:from>
    <xdr:to>
      <xdr:col>19</xdr:col>
      <xdr:colOff>177800</xdr:colOff>
      <xdr:row>35</xdr:row>
      <xdr:rowOff>58387</xdr:rowOff>
    </xdr:to>
    <xdr:cxnSp macro="">
      <xdr:nvCxnSpPr>
        <xdr:cNvPr id="64" name="直線コネクタ 63"/>
        <xdr:cNvCxnSpPr/>
      </xdr:nvCxnSpPr>
      <xdr:spPr>
        <a:xfrm flipV="1">
          <a:off x="2908300" y="5990069"/>
          <a:ext cx="889000" cy="6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58387</xdr:rowOff>
    </xdr:from>
    <xdr:to>
      <xdr:col>15</xdr:col>
      <xdr:colOff>50800</xdr:colOff>
      <xdr:row>36</xdr:row>
      <xdr:rowOff>72194</xdr:rowOff>
    </xdr:to>
    <xdr:cxnSp macro="">
      <xdr:nvCxnSpPr>
        <xdr:cNvPr id="67" name="直線コネクタ 66"/>
        <xdr:cNvCxnSpPr/>
      </xdr:nvCxnSpPr>
      <xdr:spPr>
        <a:xfrm flipV="1">
          <a:off x="2019300" y="6059137"/>
          <a:ext cx="889000" cy="18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72194</xdr:rowOff>
    </xdr:from>
    <xdr:to>
      <xdr:col>10</xdr:col>
      <xdr:colOff>114300</xdr:colOff>
      <xdr:row>36</xdr:row>
      <xdr:rowOff>86581</xdr:rowOff>
    </xdr:to>
    <xdr:cxnSp macro="">
      <xdr:nvCxnSpPr>
        <xdr:cNvPr id="70" name="直線コネクタ 69"/>
        <xdr:cNvCxnSpPr/>
      </xdr:nvCxnSpPr>
      <xdr:spPr>
        <a:xfrm flipV="1">
          <a:off x="1130300" y="624439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76860</xdr:rowOff>
    </xdr:from>
    <xdr:to>
      <xdr:col>24</xdr:col>
      <xdr:colOff>114300</xdr:colOff>
      <xdr:row>35</xdr:row>
      <xdr:rowOff>7010</xdr:rowOff>
    </xdr:to>
    <xdr:sp macro="" textlink="">
      <xdr:nvSpPr>
        <xdr:cNvPr id="80" name="楕円 79"/>
        <xdr:cNvSpPr/>
      </xdr:nvSpPr>
      <xdr:spPr>
        <a:xfrm>
          <a:off x="4584700" y="59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99737</xdr:rowOff>
    </xdr:from>
    <xdr:ext cx="599010" cy="259045"/>
    <xdr:sp macro="" textlink="">
      <xdr:nvSpPr>
        <xdr:cNvPr id="81" name="人件費該当値テキスト"/>
        <xdr:cNvSpPr txBox="1"/>
      </xdr:nvSpPr>
      <xdr:spPr>
        <a:xfrm>
          <a:off x="4686300" y="575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109969</xdr:rowOff>
    </xdr:from>
    <xdr:to>
      <xdr:col>20</xdr:col>
      <xdr:colOff>38100</xdr:colOff>
      <xdr:row>35</xdr:row>
      <xdr:rowOff>40119</xdr:rowOff>
    </xdr:to>
    <xdr:sp macro="" textlink="">
      <xdr:nvSpPr>
        <xdr:cNvPr id="82" name="楕円 81"/>
        <xdr:cNvSpPr/>
      </xdr:nvSpPr>
      <xdr:spPr>
        <a:xfrm>
          <a:off x="3746500" y="59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56646</xdr:rowOff>
    </xdr:from>
    <xdr:ext cx="599010" cy="259045"/>
    <xdr:sp macro="" textlink="">
      <xdr:nvSpPr>
        <xdr:cNvPr id="83" name="テキスト ボックス 82"/>
        <xdr:cNvSpPr txBox="1"/>
      </xdr:nvSpPr>
      <xdr:spPr>
        <a:xfrm>
          <a:off x="3497795" y="571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7587</xdr:rowOff>
    </xdr:from>
    <xdr:to>
      <xdr:col>15</xdr:col>
      <xdr:colOff>101600</xdr:colOff>
      <xdr:row>35</xdr:row>
      <xdr:rowOff>109187</xdr:rowOff>
    </xdr:to>
    <xdr:sp macro="" textlink="">
      <xdr:nvSpPr>
        <xdr:cNvPr id="84" name="楕円 83"/>
        <xdr:cNvSpPr/>
      </xdr:nvSpPr>
      <xdr:spPr>
        <a:xfrm>
          <a:off x="2857500" y="60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125714</xdr:rowOff>
    </xdr:from>
    <xdr:ext cx="599010" cy="259045"/>
    <xdr:sp macro="" textlink="">
      <xdr:nvSpPr>
        <xdr:cNvPr id="85" name="テキスト ボックス 84"/>
        <xdr:cNvSpPr txBox="1"/>
      </xdr:nvSpPr>
      <xdr:spPr>
        <a:xfrm>
          <a:off x="2608795" y="578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21394</xdr:rowOff>
    </xdr:from>
    <xdr:to>
      <xdr:col>10</xdr:col>
      <xdr:colOff>165100</xdr:colOff>
      <xdr:row>36</xdr:row>
      <xdr:rowOff>122994</xdr:rowOff>
    </xdr:to>
    <xdr:sp macro="" textlink="">
      <xdr:nvSpPr>
        <xdr:cNvPr id="86" name="楕円 85"/>
        <xdr:cNvSpPr/>
      </xdr:nvSpPr>
      <xdr:spPr>
        <a:xfrm>
          <a:off x="1968500" y="619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114121</xdr:rowOff>
    </xdr:from>
    <xdr:ext cx="599010" cy="259045"/>
    <xdr:sp macro="" textlink="">
      <xdr:nvSpPr>
        <xdr:cNvPr id="87" name="テキスト ボックス 86"/>
        <xdr:cNvSpPr txBox="1"/>
      </xdr:nvSpPr>
      <xdr:spPr>
        <a:xfrm>
          <a:off x="1719795" y="628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35781</xdr:rowOff>
    </xdr:from>
    <xdr:to>
      <xdr:col>6</xdr:col>
      <xdr:colOff>38100</xdr:colOff>
      <xdr:row>36</xdr:row>
      <xdr:rowOff>137381</xdr:rowOff>
    </xdr:to>
    <xdr:sp macro="" textlink="">
      <xdr:nvSpPr>
        <xdr:cNvPr id="88" name="楕円 87"/>
        <xdr:cNvSpPr/>
      </xdr:nvSpPr>
      <xdr:spPr>
        <a:xfrm>
          <a:off x="1079500" y="62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128508</xdr:rowOff>
    </xdr:from>
    <xdr:ext cx="599010" cy="259045"/>
    <xdr:sp macro="" textlink="">
      <xdr:nvSpPr>
        <xdr:cNvPr id="89" name="テキスト ボックス 88"/>
        <xdr:cNvSpPr txBox="1"/>
      </xdr:nvSpPr>
      <xdr:spPr>
        <a:xfrm>
          <a:off x="830795" y="63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140544</xdr:rowOff>
    </xdr:from>
    <xdr:to>
      <xdr:col>24</xdr:col>
      <xdr:colOff>63500</xdr:colOff>
      <xdr:row>57</xdr:row>
      <xdr:rowOff>39408</xdr:rowOff>
    </xdr:to>
    <xdr:cxnSp macro="">
      <xdr:nvCxnSpPr>
        <xdr:cNvPr id="118" name="直線コネクタ 117"/>
        <xdr:cNvCxnSpPr/>
      </xdr:nvCxnSpPr>
      <xdr:spPr>
        <a:xfrm flipV="1">
          <a:off x="3797300" y="9741744"/>
          <a:ext cx="8382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1553</xdr:rowOff>
    </xdr:from>
    <xdr:to>
      <xdr:col>19</xdr:col>
      <xdr:colOff>177800</xdr:colOff>
      <xdr:row>57</xdr:row>
      <xdr:rowOff>39408</xdr:rowOff>
    </xdr:to>
    <xdr:cxnSp macro="">
      <xdr:nvCxnSpPr>
        <xdr:cNvPr id="121" name="直線コネクタ 120"/>
        <xdr:cNvCxnSpPr/>
      </xdr:nvCxnSpPr>
      <xdr:spPr>
        <a:xfrm>
          <a:off x="2908300" y="9774203"/>
          <a:ext cx="8890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123191</xdr:rowOff>
    </xdr:from>
    <xdr:to>
      <xdr:col>15</xdr:col>
      <xdr:colOff>50800</xdr:colOff>
      <xdr:row>57</xdr:row>
      <xdr:rowOff>1553</xdr:rowOff>
    </xdr:to>
    <xdr:cxnSp macro="">
      <xdr:nvCxnSpPr>
        <xdr:cNvPr id="124" name="直線コネクタ 123"/>
        <xdr:cNvCxnSpPr/>
      </xdr:nvCxnSpPr>
      <xdr:spPr>
        <a:xfrm>
          <a:off x="2019300" y="9724391"/>
          <a:ext cx="889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123191</xdr:rowOff>
    </xdr:from>
    <xdr:to>
      <xdr:col>10</xdr:col>
      <xdr:colOff>114300</xdr:colOff>
      <xdr:row>56</xdr:row>
      <xdr:rowOff>167149</xdr:rowOff>
    </xdr:to>
    <xdr:cxnSp macro="">
      <xdr:nvCxnSpPr>
        <xdr:cNvPr id="127" name="直線コネクタ 126"/>
        <xdr:cNvCxnSpPr/>
      </xdr:nvCxnSpPr>
      <xdr:spPr>
        <a:xfrm flipV="1">
          <a:off x="1130300" y="9724391"/>
          <a:ext cx="889000" cy="4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89744</xdr:rowOff>
    </xdr:from>
    <xdr:to>
      <xdr:col>24</xdr:col>
      <xdr:colOff>114300</xdr:colOff>
      <xdr:row>57</xdr:row>
      <xdr:rowOff>19894</xdr:rowOff>
    </xdr:to>
    <xdr:sp macro="" textlink="">
      <xdr:nvSpPr>
        <xdr:cNvPr id="137" name="楕円 136"/>
        <xdr:cNvSpPr/>
      </xdr:nvSpPr>
      <xdr:spPr>
        <a:xfrm>
          <a:off x="4584700" y="96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112621</xdr:rowOff>
    </xdr:from>
    <xdr:ext cx="599010" cy="259045"/>
    <xdr:sp macro="" textlink="">
      <xdr:nvSpPr>
        <xdr:cNvPr id="138" name="物件費該当値テキスト"/>
        <xdr:cNvSpPr txBox="1"/>
      </xdr:nvSpPr>
      <xdr:spPr>
        <a:xfrm>
          <a:off x="4686300" y="954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160058</xdr:rowOff>
    </xdr:from>
    <xdr:to>
      <xdr:col>20</xdr:col>
      <xdr:colOff>38100</xdr:colOff>
      <xdr:row>57</xdr:row>
      <xdr:rowOff>90208</xdr:rowOff>
    </xdr:to>
    <xdr:sp macro="" textlink="">
      <xdr:nvSpPr>
        <xdr:cNvPr id="139" name="楕円 138"/>
        <xdr:cNvSpPr/>
      </xdr:nvSpPr>
      <xdr:spPr>
        <a:xfrm>
          <a:off x="3746500" y="97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106735</xdr:rowOff>
    </xdr:from>
    <xdr:ext cx="599010" cy="259045"/>
    <xdr:sp macro="" textlink="">
      <xdr:nvSpPr>
        <xdr:cNvPr id="140" name="テキスト ボックス 139"/>
        <xdr:cNvSpPr txBox="1"/>
      </xdr:nvSpPr>
      <xdr:spPr>
        <a:xfrm>
          <a:off x="3497795" y="953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122203</xdr:rowOff>
    </xdr:from>
    <xdr:to>
      <xdr:col>15</xdr:col>
      <xdr:colOff>101600</xdr:colOff>
      <xdr:row>57</xdr:row>
      <xdr:rowOff>52353</xdr:rowOff>
    </xdr:to>
    <xdr:sp macro="" textlink="">
      <xdr:nvSpPr>
        <xdr:cNvPr id="141" name="楕円 140"/>
        <xdr:cNvSpPr/>
      </xdr:nvSpPr>
      <xdr:spPr>
        <a:xfrm>
          <a:off x="2857500" y="972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68880</xdr:rowOff>
    </xdr:from>
    <xdr:ext cx="599010" cy="259045"/>
    <xdr:sp macro="" textlink="">
      <xdr:nvSpPr>
        <xdr:cNvPr id="142" name="テキスト ボックス 141"/>
        <xdr:cNvSpPr txBox="1"/>
      </xdr:nvSpPr>
      <xdr:spPr>
        <a:xfrm>
          <a:off x="2608795" y="949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72391</xdr:rowOff>
    </xdr:from>
    <xdr:to>
      <xdr:col>10</xdr:col>
      <xdr:colOff>165100</xdr:colOff>
      <xdr:row>57</xdr:row>
      <xdr:rowOff>2541</xdr:rowOff>
    </xdr:to>
    <xdr:sp macro="" textlink="">
      <xdr:nvSpPr>
        <xdr:cNvPr id="143" name="楕円 142"/>
        <xdr:cNvSpPr/>
      </xdr:nvSpPr>
      <xdr:spPr>
        <a:xfrm>
          <a:off x="1968500" y="96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19068</xdr:rowOff>
    </xdr:from>
    <xdr:ext cx="599010" cy="259045"/>
    <xdr:sp macro="" textlink="">
      <xdr:nvSpPr>
        <xdr:cNvPr id="144" name="テキスト ボックス 143"/>
        <xdr:cNvSpPr txBox="1"/>
      </xdr:nvSpPr>
      <xdr:spPr>
        <a:xfrm>
          <a:off x="1719795" y="944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116349</xdr:rowOff>
    </xdr:from>
    <xdr:to>
      <xdr:col>6</xdr:col>
      <xdr:colOff>38100</xdr:colOff>
      <xdr:row>57</xdr:row>
      <xdr:rowOff>46499</xdr:rowOff>
    </xdr:to>
    <xdr:sp macro="" textlink="">
      <xdr:nvSpPr>
        <xdr:cNvPr id="145" name="楕円 144"/>
        <xdr:cNvSpPr/>
      </xdr:nvSpPr>
      <xdr:spPr>
        <a:xfrm>
          <a:off x="1079500" y="971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63026</xdr:rowOff>
    </xdr:from>
    <xdr:ext cx="599010" cy="259045"/>
    <xdr:sp macro="" textlink="">
      <xdr:nvSpPr>
        <xdr:cNvPr id="146" name="テキスト ボックス 145"/>
        <xdr:cNvSpPr txBox="1"/>
      </xdr:nvSpPr>
      <xdr:spPr>
        <a:xfrm>
          <a:off x="830795" y="949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68263</xdr:rowOff>
    </xdr:from>
    <xdr:to>
      <xdr:col>24</xdr:col>
      <xdr:colOff>63500</xdr:colOff>
      <xdr:row>78</xdr:row>
      <xdr:rowOff>72073</xdr:rowOff>
    </xdr:to>
    <xdr:cxnSp macro="">
      <xdr:nvCxnSpPr>
        <xdr:cNvPr id="175" name="直線コネクタ 174"/>
        <xdr:cNvCxnSpPr/>
      </xdr:nvCxnSpPr>
      <xdr:spPr>
        <a:xfrm>
          <a:off x="3797300" y="1344136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68263</xdr:rowOff>
    </xdr:from>
    <xdr:to>
      <xdr:col>19</xdr:col>
      <xdr:colOff>177800</xdr:colOff>
      <xdr:row>78</xdr:row>
      <xdr:rowOff>105790</xdr:rowOff>
    </xdr:to>
    <xdr:cxnSp macro="">
      <xdr:nvCxnSpPr>
        <xdr:cNvPr id="178" name="直線コネクタ 177"/>
        <xdr:cNvCxnSpPr/>
      </xdr:nvCxnSpPr>
      <xdr:spPr>
        <a:xfrm flipV="1">
          <a:off x="2908300" y="13441363"/>
          <a:ext cx="889000" cy="3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105790</xdr:rowOff>
    </xdr:from>
    <xdr:to>
      <xdr:col>15</xdr:col>
      <xdr:colOff>50800</xdr:colOff>
      <xdr:row>78</xdr:row>
      <xdr:rowOff>148825</xdr:rowOff>
    </xdr:to>
    <xdr:cxnSp macro="">
      <xdr:nvCxnSpPr>
        <xdr:cNvPr id="181" name="直線コネクタ 180"/>
        <xdr:cNvCxnSpPr/>
      </xdr:nvCxnSpPr>
      <xdr:spPr>
        <a:xfrm flipV="1">
          <a:off x="2019300" y="13478890"/>
          <a:ext cx="889000" cy="4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147205</xdr:rowOff>
    </xdr:from>
    <xdr:to>
      <xdr:col>10</xdr:col>
      <xdr:colOff>114300</xdr:colOff>
      <xdr:row>78</xdr:row>
      <xdr:rowOff>148825</xdr:rowOff>
    </xdr:to>
    <xdr:cxnSp macro="">
      <xdr:nvCxnSpPr>
        <xdr:cNvPr id="184" name="直線コネクタ 183"/>
        <xdr:cNvCxnSpPr/>
      </xdr:nvCxnSpPr>
      <xdr:spPr>
        <a:xfrm>
          <a:off x="1130300" y="13520305"/>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21273</xdr:rowOff>
    </xdr:from>
    <xdr:to>
      <xdr:col>24</xdr:col>
      <xdr:colOff>114300</xdr:colOff>
      <xdr:row>78</xdr:row>
      <xdr:rowOff>122873</xdr:rowOff>
    </xdr:to>
    <xdr:sp macro="" textlink="">
      <xdr:nvSpPr>
        <xdr:cNvPr id="194" name="楕円 193"/>
        <xdr:cNvSpPr/>
      </xdr:nvSpPr>
      <xdr:spPr>
        <a:xfrm>
          <a:off x="4584700" y="133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107650</xdr:rowOff>
    </xdr:from>
    <xdr:ext cx="469744" cy="259045"/>
    <xdr:sp macro="" textlink="">
      <xdr:nvSpPr>
        <xdr:cNvPr id="195" name="維持補修費該当値テキスト"/>
        <xdr:cNvSpPr txBox="1"/>
      </xdr:nvSpPr>
      <xdr:spPr>
        <a:xfrm>
          <a:off x="4686300" y="1330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17463</xdr:rowOff>
    </xdr:from>
    <xdr:to>
      <xdr:col>20</xdr:col>
      <xdr:colOff>38100</xdr:colOff>
      <xdr:row>78</xdr:row>
      <xdr:rowOff>119063</xdr:rowOff>
    </xdr:to>
    <xdr:sp macro="" textlink="">
      <xdr:nvSpPr>
        <xdr:cNvPr id="196" name="楕円 195"/>
        <xdr:cNvSpPr/>
      </xdr:nvSpPr>
      <xdr:spPr>
        <a:xfrm>
          <a:off x="3746500" y="133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110190</xdr:rowOff>
    </xdr:from>
    <xdr:ext cx="469744" cy="259045"/>
    <xdr:sp macro="" textlink="">
      <xdr:nvSpPr>
        <xdr:cNvPr id="197" name="テキスト ボックス 196"/>
        <xdr:cNvSpPr txBox="1"/>
      </xdr:nvSpPr>
      <xdr:spPr>
        <a:xfrm>
          <a:off x="3562428" y="1348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54990</xdr:rowOff>
    </xdr:from>
    <xdr:to>
      <xdr:col>15</xdr:col>
      <xdr:colOff>101600</xdr:colOff>
      <xdr:row>78</xdr:row>
      <xdr:rowOff>156590</xdr:rowOff>
    </xdr:to>
    <xdr:sp macro="" textlink="">
      <xdr:nvSpPr>
        <xdr:cNvPr id="198" name="楕円 197"/>
        <xdr:cNvSpPr/>
      </xdr:nvSpPr>
      <xdr:spPr>
        <a:xfrm>
          <a:off x="2857500" y="134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147717</xdr:rowOff>
    </xdr:from>
    <xdr:ext cx="469744" cy="259045"/>
    <xdr:sp macro="" textlink="">
      <xdr:nvSpPr>
        <xdr:cNvPr id="199" name="テキスト ボックス 198"/>
        <xdr:cNvSpPr txBox="1"/>
      </xdr:nvSpPr>
      <xdr:spPr>
        <a:xfrm>
          <a:off x="2673428" y="135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98025</xdr:rowOff>
    </xdr:from>
    <xdr:to>
      <xdr:col>10</xdr:col>
      <xdr:colOff>165100</xdr:colOff>
      <xdr:row>79</xdr:row>
      <xdr:rowOff>28175</xdr:rowOff>
    </xdr:to>
    <xdr:sp macro="" textlink="">
      <xdr:nvSpPr>
        <xdr:cNvPr id="200" name="楕円 199"/>
        <xdr:cNvSpPr/>
      </xdr:nvSpPr>
      <xdr:spPr>
        <a:xfrm>
          <a:off x="1968500" y="134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19302</xdr:rowOff>
    </xdr:from>
    <xdr:ext cx="469744" cy="259045"/>
    <xdr:sp macro="" textlink="">
      <xdr:nvSpPr>
        <xdr:cNvPr id="201" name="テキスト ボックス 200"/>
        <xdr:cNvSpPr txBox="1"/>
      </xdr:nvSpPr>
      <xdr:spPr>
        <a:xfrm>
          <a:off x="1784428" y="135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96405</xdr:rowOff>
    </xdr:from>
    <xdr:to>
      <xdr:col>6</xdr:col>
      <xdr:colOff>38100</xdr:colOff>
      <xdr:row>79</xdr:row>
      <xdr:rowOff>26555</xdr:rowOff>
    </xdr:to>
    <xdr:sp macro="" textlink="">
      <xdr:nvSpPr>
        <xdr:cNvPr id="202" name="楕円 201"/>
        <xdr:cNvSpPr/>
      </xdr:nvSpPr>
      <xdr:spPr>
        <a:xfrm>
          <a:off x="1079500" y="134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17682</xdr:rowOff>
    </xdr:from>
    <xdr:ext cx="469744" cy="259045"/>
    <xdr:sp macro="" textlink="">
      <xdr:nvSpPr>
        <xdr:cNvPr id="203" name="テキスト ボックス 202"/>
        <xdr:cNvSpPr txBox="1"/>
      </xdr:nvSpPr>
      <xdr:spPr>
        <a:xfrm>
          <a:off x="895428" y="1356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24366</xdr:rowOff>
    </xdr:from>
    <xdr:to>
      <xdr:col>24</xdr:col>
      <xdr:colOff>63500</xdr:colOff>
      <xdr:row>97</xdr:row>
      <xdr:rowOff>139199</xdr:rowOff>
    </xdr:to>
    <xdr:cxnSp macro="">
      <xdr:nvCxnSpPr>
        <xdr:cNvPr id="235" name="直線コネクタ 234"/>
        <xdr:cNvCxnSpPr/>
      </xdr:nvCxnSpPr>
      <xdr:spPr>
        <a:xfrm>
          <a:off x="3797300" y="16655016"/>
          <a:ext cx="8382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24366</xdr:rowOff>
    </xdr:from>
    <xdr:to>
      <xdr:col>19</xdr:col>
      <xdr:colOff>177800</xdr:colOff>
      <xdr:row>98</xdr:row>
      <xdr:rowOff>67233</xdr:rowOff>
    </xdr:to>
    <xdr:cxnSp macro="">
      <xdr:nvCxnSpPr>
        <xdr:cNvPr id="238" name="直線コネクタ 237"/>
        <xdr:cNvCxnSpPr/>
      </xdr:nvCxnSpPr>
      <xdr:spPr>
        <a:xfrm flipV="1">
          <a:off x="2908300" y="16655016"/>
          <a:ext cx="889000" cy="2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67233</xdr:rowOff>
    </xdr:from>
    <xdr:to>
      <xdr:col>15</xdr:col>
      <xdr:colOff>50800</xdr:colOff>
      <xdr:row>98</xdr:row>
      <xdr:rowOff>89964</xdr:rowOff>
    </xdr:to>
    <xdr:cxnSp macro="">
      <xdr:nvCxnSpPr>
        <xdr:cNvPr id="241" name="直線コネクタ 240"/>
        <xdr:cNvCxnSpPr/>
      </xdr:nvCxnSpPr>
      <xdr:spPr>
        <a:xfrm flipV="1">
          <a:off x="2019300" y="16869333"/>
          <a:ext cx="889000" cy="2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12467</xdr:rowOff>
    </xdr:from>
    <xdr:to>
      <xdr:col>10</xdr:col>
      <xdr:colOff>114300</xdr:colOff>
      <xdr:row>98</xdr:row>
      <xdr:rowOff>89964</xdr:rowOff>
    </xdr:to>
    <xdr:cxnSp macro="">
      <xdr:nvCxnSpPr>
        <xdr:cNvPr id="244" name="直線コネクタ 243"/>
        <xdr:cNvCxnSpPr/>
      </xdr:nvCxnSpPr>
      <xdr:spPr>
        <a:xfrm>
          <a:off x="1130300" y="16814567"/>
          <a:ext cx="889000" cy="7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88399</xdr:rowOff>
    </xdr:from>
    <xdr:to>
      <xdr:col>24</xdr:col>
      <xdr:colOff>114300</xdr:colOff>
      <xdr:row>98</xdr:row>
      <xdr:rowOff>18549</xdr:rowOff>
    </xdr:to>
    <xdr:sp macro="" textlink="">
      <xdr:nvSpPr>
        <xdr:cNvPr id="254" name="楕円 253"/>
        <xdr:cNvSpPr/>
      </xdr:nvSpPr>
      <xdr:spPr>
        <a:xfrm>
          <a:off x="4584700" y="167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66826</xdr:rowOff>
    </xdr:from>
    <xdr:ext cx="534377" cy="259045"/>
    <xdr:sp macro="" textlink="">
      <xdr:nvSpPr>
        <xdr:cNvPr id="255" name="扶助費該当値テキスト"/>
        <xdr:cNvSpPr txBox="1"/>
      </xdr:nvSpPr>
      <xdr:spPr>
        <a:xfrm>
          <a:off x="4686300" y="166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145016</xdr:rowOff>
    </xdr:from>
    <xdr:to>
      <xdr:col>20</xdr:col>
      <xdr:colOff>38100</xdr:colOff>
      <xdr:row>97</xdr:row>
      <xdr:rowOff>75166</xdr:rowOff>
    </xdr:to>
    <xdr:sp macro="" textlink="">
      <xdr:nvSpPr>
        <xdr:cNvPr id="256" name="楕円 255"/>
        <xdr:cNvSpPr/>
      </xdr:nvSpPr>
      <xdr:spPr>
        <a:xfrm>
          <a:off x="3746500" y="166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66293</xdr:rowOff>
    </xdr:from>
    <xdr:ext cx="534377" cy="259045"/>
    <xdr:sp macro="" textlink="">
      <xdr:nvSpPr>
        <xdr:cNvPr id="257" name="テキスト ボックス 256"/>
        <xdr:cNvSpPr txBox="1"/>
      </xdr:nvSpPr>
      <xdr:spPr>
        <a:xfrm>
          <a:off x="3530111" y="166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16433</xdr:rowOff>
    </xdr:from>
    <xdr:to>
      <xdr:col>15</xdr:col>
      <xdr:colOff>101600</xdr:colOff>
      <xdr:row>98</xdr:row>
      <xdr:rowOff>118033</xdr:rowOff>
    </xdr:to>
    <xdr:sp macro="" textlink="">
      <xdr:nvSpPr>
        <xdr:cNvPr id="258" name="楕円 257"/>
        <xdr:cNvSpPr/>
      </xdr:nvSpPr>
      <xdr:spPr>
        <a:xfrm>
          <a:off x="2857500" y="168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109160</xdr:rowOff>
    </xdr:from>
    <xdr:ext cx="534377" cy="259045"/>
    <xdr:sp macro="" textlink="">
      <xdr:nvSpPr>
        <xdr:cNvPr id="259" name="テキスト ボックス 258"/>
        <xdr:cNvSpPr txBox="1"/>
      </xdr:nvSpPr>
      <xdr:spPr>
        <a:xfrm>
          <a:off x="2641111" y="1691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39164</xdr:rowOff>
    </xdr:from>
    <xdr:to>
      <xdr:col>10</xdr:col>
      <xdr:colOff>165100</xdr:colOff>
      <xdr:row>98</xdr:row>
      <xdr:rowOff>140764</xdr:rowOff>
    </xdr:to>
    <xdr:sp macro="" textlink="">
      <xdr:nvSpPr>
        <xdr:cNvPr id="260" name="楕円 259"/>
        <xdr:cNvSpPr/>
      </xdr:nvSpPr>
      <xdr:spPr>
        <a:xfrm>
          <a:off x="1968500" y="16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131891</xdr:rowOff>
    </xdr:from>
    <xdr:ext cx="534377" cy="259045"/>
    <xdr:sp macro="" textlink="">
      <xdr:nvSpPr>
        <xdr:cNvPr id="261" name="テキスト ボックス 260"/>
        <xdr:cNvSpPr txBox="1"/>
      </xdr:nvSpPr>
      <xdr:spPr>
        <a:xfrm>
          <a:off x="1752111" y="169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133117</xdr:rowOff>
    </xdr:from>
    <xdr:to>
      <xdr:col>6</xdr:col>
      <xdr:colOff>38100</xdr:colOff>
      <xdr:row>98</xdr:row>
      <xdr:rowOff>63267</xdr:rowOff>
    </xdr:to>
    <xdr:sp macro="" textlink="">
      <xdr:nvSpPr>
        <xdr:cNvPr id="262" name="楕円 261"/>
        <xdr:cNvSpPr/>
      </xdr:nvSpPr>
      <xdr:spPr>
        <a:xfrm>
          <a:off x="1079500" y="167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54394</xdr:rowOff>
    </xdr:from>
    <xdr:ext cx="534377" cy="259045"/>
    <xdr:sp macro="" textlink="">
      <xdr:nvSpPr>
        <xdr:cNvPr id="263" name="テキスト ボックス 262"/>
        <xdr:cNvSpPr txBox="1"/>
      </xdr:nvSpPr>
      <xdr:spPr>
        <a:xfrm>
          <a:off x="863111" y="168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69579</xdr:rowOff>
    </xdr:from>
    <xdr:to>
      <xdr:col>55</xdr:col>
      <xdr:colOff>0</xdr:colOff>
      <xdr:row>36</xdr:row>
      <xdr:rowOff>151917</xdr:rowOff>
    </xdr:to>
    <xdr:cxnSp macro="">
      <xdr:nvCxnSpPr>
        <xdr:cNvPr id="294" name="直線コネクタ 293"/>
        <xdr:cNvCxnSpPr/>
      </xdr:nvCxnSpPr>
      <xdr:spPr>
        <a:xfrm>
          <a:off x="9639300" y="6241779"/>
          <a:ext cx="838200" cy="8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26559</xdr:rowOff>
    </xdr:from>
    <xdr:to>
      <xdr:col>50</xdr:col>
      <xdr:colOff>114300</xdr:colOff>
      <xdr:row>36</xdr:row>
      <xdr:rowOff>69579</xdr:rowOff>
    </xdr:to>
    <xdr:cxnSp macro="">
      <xdr:nvCxnSpPr>
        <xdr:cNvPr id="297" name="直線コネクタ 296"/>
        <xdr:cNvCxnSpPr/>
      </xdr:nvCxnSpPr>
      <xdr:spPr>
        <a:xfrm>
          <a:off x="8750300" y="6027309"/>
          <a:ext cx="889000" cy="2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26559</xdr:rowOff>
    </xdr:from>
    <xdr:to>
      <xdr:col>45</xdr:col>
      <xdr:colOff>177800</xdr:colOff>
      <xdr:row>37</xdr:row>
      <xdr:rowOff>130350</xdr:rowOff>
    </xdr:to>
    <xdr:cxnSp macro="">
      <xdr:nvCxnSpPr>
        <xdr:cNvPr id="300" name="直線コネクタ 299"/>
        <xdr:cNvCxnSpPr/>
      </xdr:nvCxnSpPr>
      <xdr:spPr>
        <a:xfrm flipV="1">
          <a:off x="7861300" y="6027309"/>
          <a:ext cx="889000" cy="4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130350</xdr:rowOff>
    </xdr:from>
    <xdr:to>
      <xdr:col>41</xdr:col>
      <xdr:colOff>50800</xdr:colOff>
      <xdr:row>38</xdr:row>
      <xdr:rowOff>1959</xdr:rowOff>
    </xdr:to>
    <xdr:cxnSp macro="">
      <xdr:nvCxnSpPr>
        <xdr:cNvPr id="303" name="直線コネクタ 302"/>
        <xdr:cNvCxnSpPr/>
      </xdr:nvCxnSpPr>
      <xdr:spPr>
        <a:xfrm flipV="1">
          <a:off x="6972300" y="6474000"/>
          <a:ext cx="889000" cy="4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101117</xdr:rowOff>
    </xdr:from>
    <xdr:to>
      <xdr:col>55</xdr:col>
      <xdr:colOff>50800</xdr:colOff>
      <xdr:row>37</xdr:row>
      <xdr:rowOff>31267</xdr:rowOff>
    </xdr:to>
    <xdr:sp macro="" textlink="">
      <xdr:nvSpPr>
        <xdr:cNvPr id="313" name="楕円 312"/>
        <xdr:cNvSpPr/>
      </xdr:nvSpPr>
      <xdr:spPr>
        <a:xfrm>
          <a:off x="10426700" y="62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79544</xdr:rowOff>
    </xdr:from>
    <xdr:ext cx="599010" cy="259045"/>
    <xdr:sp macro="" textlink="">
      <xdr:nvSpPr>
        <xdr:cNvPr id="314" name="補助費等該当値テキスト"/>
        <xdr:cNvSpPr txBox="1"/>
      </xdr:nvSpPr>
      <xdr:spPr>
        <a:xfrm>
          <a:off x="10528300" y="62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18779</xdr:rowOff>
    </xdr:from>
    <xdr:to>
      <xdr:col>50</xdr:col>
      <xdr:colOff>165100</xdr:colOff>
      <xdr:row>36</xdr:row>
      <xdr:rowOff>120379</xdr:rowOff>
    </xdr:to>
    <xdr:sp macro="" textlink="">
      <xdr:nvSpPr>
        <xdr:cNvPr id="315" name="楕円 314"/>
        <xdr:cNvSpPr/>
      </xdr:nvSpPr>
      <xdr:spPr>
        <a:xfrm>
          <a:off x="9588500" y="619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136906</xdr:rowOff>
    </xdr:from>
    <xdr:ext cx="599010" cy="259045"/>
    <xdr:sp macro="" textlink="">
      <xdr:nvSpPr>
        <xdr:cNvPr id="316" name="テキスト ボックス 315"/>
        <xdr:cNvSpPr txBox="1"/>
      </xdr:nvSpPr>
      <xdr:spPr>
        <a:xfrm>
          <a:off x="9339795" y="596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147209</xdr:rowOff>
    </xdr:from>
    <xdr:to>
      <xdr:col>46</xdr:col>
      <xdr:colOff>38100</xdr:colOff>
      <xdr:row>35</xdr:row>
      <xdr:rowOff>77359</xdr:rowOff>
    </xdr:to>
    <xdr:sp macro="" textlink="">
      <xdr:nvSpPr>
        <xdr:cNvPr id="317" name="楕円 316"/>
        <xdr:cNvSpPr/>
      </xdr:nvSpPr>
      <xdr:spPr>
        <a:xfrm>
          <a:off x="8699500" y="59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68486</xdr:rowOff>
    </xdr:from>
    <xdr:ext cx="599010" cy="259045"/>
    <xdr:sp macro="" textlink="">
      <xdr:nvSpPr>
        <xdr:cNvPr id="318" name="テキスト ボックス 317"/>
        <xdr:cNvSpPr txBox="1"/>
      </xdr:nvSpPr>
      <xdr:spPr>
        <a:xfrm>
          <a:off x="8450795" y="606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79550</xdr:rowOff>
    </xdr:from>
    <xdr:to>
      <xdr:col>41</xdr:col>
      <xdr:colOff>101600</xdr:colOff>
      <xdr:row>38</xdr:row>
      <xdr:rowOff>9700</xdr:rowOff>
    </xdr:to>
    <xdr:sp macro="" textlink="">
      <xdr:nvSpPr>
        <xdr:cNvPr id="319" name="楕円 318"/>
        <xdr:cNvSpPr/>
      </xdr:nvSpPr>
      <xdr:spPr>
        <a:xfrm>
          <a:off x="7810500" y="64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827</xdr:rowOff>
    </xdr:from>
    <xdr:ext cx="534377" cy="259045"/>
    <xdr:sp macro="" textlink="">
      <xdr:nvSpPr>
        <xdr:cNvPr id="320" name="テキスト ボックス 319"/>
        <xdr:cNvSpPr txBox="1"/>
      </xdr:nvSpPr>
      <xdr:spPr>
        <a:xfrm>
          <a:off x="7594111" y="651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122609</xdr:rowOff>
    </xdr:from>
    <xdr:to>
      <xdr:col>36</xdr:col>
      <xdr:colOff>165100</xdr:colOff>
      <xdr:row>38</xdr:row>
      <xdr:rowOff>52759</xdr:rowOff>
    </xdr:to>
    <xdr:sp macro="" textlink="">
      <xdr:nvSpPr>
        <xdr:cNvPr id="321" name="楕円 320"/>
        <xdr:cNvSpPr/>
      </xdr:nvSpPr>
      <xdr:spPr>
        <a:xfrm>
          <a:off x="6921500" y="64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43886</xdr:rowOff>
    </xdr:from>
    <xdr:ext cx="534377" cy="259045"/>
    <xdr:sp macro="" textlink="">
      <xdr:nvSpPr>
        <xdr:cNvPr id="322" name="テキスト ボックス 321"/>
        <xdr:cNvSpPr txBox="1"/>
      </xdr:nvSpPr>
      <xdr:spPr>
        <a:xfrm>
          <a:off x="6705111" y="655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93896</xdr:rowOff>
    </xdr:from>
    <xdr:to>
      <xdr:col>55</xdr:col>
      <xdr:colOff>0</xdr:colOff>
      <xdr:row>58</xdr:row>
      <xdr:rowOff>102602</xdr:rowOff>
    </xdr:to>
    <xdr:cxnSp macro="">
      <xdr:nvCxnSpPr>
        <xdr:cNvPr id="351" name="直線コネクタ 350"/>
        <xdr:cNvCxnSpPr/>
      </xdr:nvCxnSpPr>
      <xdr:spPr>
        <a:xfrm>
          <a:off x="9639300" y="10037996"/>
          <a:ext cx="8382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93896</xdr:rowOff>
    </xdr:from>
    <xdr:to>
      <xdr:col>50</xdr:col>
      <xdr:colOff>114300</xdr:colOff>
      <xdr:row>58</xdr:row>
      <xdr:rowOff>139832</xdr:rowOff>
    </xdr:to>
    <xdr:cxnSp macro="">
      <xdr:nvCxnSpPr>
        <xdr:cNvPr id="354" name="直線コネクタ 353"/>
        <xdr:cNvCxnSpPr/>
      </xdr:nvCxnSpPr>
      <xdr:spPr>
        <a:xfrm flipV="1">
          <a:off x="8750300" y="10037996"/>
          <a:ext cx="889000" cy="4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126212</xdr:rowOff>
    </xdr:from>
    <xdr:to>
      <xdr:col>45</xdr:col>
      <xdr:colOff>177800</xdr:colOff>
      <xdr:row>58</xdr:row>
      <xdr:rowOff>139832</xdr:rowOff>
    </xdr:to>
    <xdr:cxnSp macro="">
      <xdr:nvCxnSpPr>
        <xdr:cNvPr id="357" name="直線コネクタ 356"/>
        <xdr:cNvCxnSpPr/>
      </xdr:nvCxnSpPr>
      <xdr:spPr>
        <a:xfrm>
          <a:off x="7861300" y="10070312"/>
          <a:ext cx="889000" cy="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128233</xdr:rowOff>
    </xdr:from>
    <xdr:to>
      <xdr:col>41</xdr:col>
      <xdr:colOff>50800</xdr:colOff>
      <xdr:row>58</xdr:row>
      <xdr:rowOff>126212</xdr:rowOff>
    </xdr:to>
    <xdr:cxnSp macro="">
      <xdr:nvCxnSpPr>
        <xdr:cNvPr id="360" name="直線コネクタ 359"/>
        <xdr:cNvCxnSpPr/>
      </xdr:nvCxnSpPr>
      <xdr:spPr>
        <a:xfrm>
          <a:off x="6972300" y="9900883"/>
          <a:ext cx="889000" cy="1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51802</xdr:rowOff>
    </xdr:from>
    <xdr:to>
      <xdr:col>55</xdr:col>
      <xdr:colOff>50800</xdr:colOff>
      <xdr:row>58</xdr:row>
      <xdr:rowOff>153402</xdr:rowOff>
    </xdr:to>
    <xdr:sp macro="" textlink="">
      <xdr:nvSpPr>
        <xdr:cNvPr id="370" name="楕円 369"/>
        <xdr:cNvSpPr/>
      </xdr:nvSpPr>
      <xdr:spPr>
        <a:xfrm>
          <a:off x="10426700" y="99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138179</xdr:rowOff>
    </xdr:from>
    <xdr:ext cx="534377" cy="259045"/>
    <xdr:sp macro="" textlink="">
      <xdr:nvSpPr>
        <xdr:cNvPr id="371" name="普通建設事業費該当値テキスト"/>
        <xdr:cNvSpPr txBox="1"/>
      </xdr:nvSpPr>
      <xdr:spPr>
        <a:xfrm>
          <a:off x="10528300" y="99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43096</xdr:rowOff>
    </xdr:from>
    <xdr:to>
      <xdr:col>50</xdr:col>
      <xdr:colOff>165100</xdr:colOff>
      <xdr:row>58</xdr:row>
      <xdr:rowOff>144696</xdr:rowOff>
    </xdr:to>
    <xdr:sp macro="" textlink="">
      <xdr:nvSpPr>
        <xdr:cNvPr id="372" name="楕円 371"/>
        <xdr:cNvSpPr/>
      </xdr:nvSpPr>
      <xdr:spPr>
        <a:xfrm>
          <a:off x="9588500" y="998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135823</xdr:rowOff>
    </xdr:from>
    <xdr:ext cx="534377" cy="259045"/>
    <xdr:sp macro="" textlink="">
      <xdr:nvSpPr>
        <xdr:cNvPr id="373" name="テキスト ボックス 372"/>
        <xdr:cNvSpPr txBox="1"/>
      </xdr:nvSpPr>
      <xdr:spPr>
        <a:xfrm>
          <a:off x="9372111" y="1007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89032</xdr:rowOff>
    </xdr:from>
    <xdr:to>
      <xdr:col>46</xdr:col>
      <xdr:colOff>38100</xdr:colOff>
      <xdr:row>59</xdr:row>
      <xdr:rowOff>19182</xdr:rowOff>
    </xdr:to>
    <xdr:sp macro="" textlink="">
      <xdr:nvSpPr>
        <xdr:cNvPr id="374" name="楕円 373"/>
        <xdr:cNvSpPr/>
      </xdr:nvSpPr>
      <xdr:spPr>
        <a:xfrm>
          <a:off x="8699500" y="100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10309</xdr:rowOff>
    </xdr:from>
    <xdr:ext cx="534377" cy="259045"/>
    <xdr:sp macro="" textlink="">
      <xdr:nvSpPr>
        <xdr:cNvPr id="375" name="テキスト ボックス 374"/>
        <xdr:cNvSpPr txBox="1"/>
      </xdr:nvSpPr>
      <xdr:spPr>
        <a:xfrm>
          <a:off x="8483111" y="101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75412</xdr:rowOff>
    </xdr:from>
    <xdr:to>
      <xdr:col>41</xdr:col>
      <xdr:colOff>101600</xdr:colOff>
      <xdr:row>59</xdr:row>
      <xdr:rowOff>5562</xdr:rowOff>
    </xdr:to>
    <xdr:sp macro="" textlink="">
      <xdr:nvSpPr>
        <xdr:cNvPr id="376" name="楕円 375"/>
        <xdr:cNvSpPr/>
      </xdr:nvSpPr>
      <xdr:spPr>
        <a:xfrm>
          <a:off x="7810500" y="100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168139</xdr:rowOff>
    </xdr:from>
    <xdr:ext cx="534377" cy="259045"/>
    <xdr:sp macro="" textlink="">
      <xdr:nvSpPr>
        <xdr:cNvPr id="377" name="テキスト ボックス 376"/>
        <xdr:cNvSpPr txBox="1"/>
      </xdr:nvSpPr>
      <xdr:spPr>
        <a:xfrm>
          <a:off x="7594111"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77433</xdr:rowOff>
    </xdr:from>
    <xdr:to>
      <xdr:col>36</xdr:col>
      <xdr:colOff>165100</xdr:colOff>
      <xdr:row>58</xdr:row>
      <xdr:rowOff>7583</xdr:rowOff>
    </xdr:to>
    <xdr:sp macro="" textlink="">
      <xdr:nvSpPr>
        <xdr:cNvPr id="378" name="楕円 377"/>
        <xdr:cNvSpPr/>
      </xdr:nvSpPr>
      <xdr:spPr>
        <a:xfrm>
          <a:off x="6921500" y="9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24110</xdr:rowOff>
    </xdr:from>
    <xdr:ext cx="599010" cy="259045"/>
    <xdr:sp macro="" textlink="">
      <xdr:nvSpPr>
        <xdr:cNvPr id="379" name="テキスト ボックス 378"/>
        <xdr:cNvSpPr txBox="1"/>
      </xdr:nvSpPr>
      <xdr:spPr>
        <a:xfrm>
          <a:off x="6672795" y="962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167646</xdr:rowOff>
    </xdr:from>
    <xdr:to>
      <xdr:col>55</xdr:col>
      <xdr:colOff>0</xdr:colOff>
      <xdr:row>79</xdr:row>
      <xdr:rowOff>28136</xdr:rowOff>
    </xdr:to>
    <xdr:cxnSp macro="">
      <xdr:nvCxnSpPr>
        <xdr:cNvPr id="408" name="直線コネクタ 407"/>
        <xdr:cNvCxnSpPr/>
      </xdr:nvCxnSpPr>
      <xdr:spPr>
        <a:xfrm flipV="1">
          <a:off x="9639300" y="13540746"/>
          <a:ext cx="838200" cy="3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21127</xdr:rowOff>
    </xdr:from>
    <xdr:to>
      <xdr:col>50</xdr:col>
      <xdr:colOff>114300</xdr:colOff>
      <xdr:row>79</xdr:row>
      <xdr:rowOff>28136</xdr:rowOff>
    </xdr:to>
    <xdr:cxnSp macro="">
      <xdr:nvCxnSpPr>
        <xdr:cNvPr id="411" name="直線コネクタ 410"/>
        <xdr:cNvCxnSpPr/>
      </xdr:nvCxnSpPr>
      <xdr:spPr>
        <a:xfrm>
          <a:off x="8750300" y="13565677"/>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21127</xdr:rowOff>
    </xdr:from>
    <xdr:to>
      <xdr:col>45</xdr:col>
      <xdr:colOff>177800</xdr:colOff>
      <xdr:row>79</xdr:row>
      <xdr:rowOff>27191</xdr:rowOff>
    </xdr:to>
    <xdr:cxnSp macro="">
      <xdr:nvCxnSpPr>
        <xdr:cNvPr id="414" name="直線コネクタ 413"/>
        <xdr:cNvCxnSpPr/>
      </xdr:nvCxnSpPr>
      <xdr:spPr>
        <a:xfrm flipV="1">
          <a:off x="7861300" y="13565677"/>
          <a:ext cx="889000" cy="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156866</xdr:rowOff>
    </xdr:from>
    <xdr:to>
      <xdr:col>41</xdr:col>
      <xdr:colOff>50800</xdr:colOff>
      <xdr:row>79</xdr:row>
      <xdr:rowOff>27191</xdr:rowOff>
    </xdr:to>
    <xdr:cxnSp macro="">
      <xdr:nvCxnSpPr>
        <xdr:cNvPr id="417" name="直線コネクタ 416"/>
        <xdr:cNvCxnSpPr/>
      </xdr:nvCxnSpPr>
      <xdr:spPr>
        <a:xfrm>
          <a:off x="6972300" y="13529966"/>
          <a:ext cx="889000" cy="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116846</xdr:rowOff>
    </xdr:from>
    <xdr:to>
      <xdr:col>55</xdr:col>
      <xdr:colOff>50800</xdr:colOff>
      <xdr:row>79</xdr:row>
      <xdr:rowOff>46996</xdr:rowOff>
    </xdr:to>
    <xdr:sp macro="" textlink="">
      <xdr:nvSpPr>
        <xdr:cNvPr id="427" name="楕円 426"/>
        <xdr:cNvSpPr/>
      </xdr:nvSpPr>
      <xdr:spPr>
        <a:xfrm>
          <a:off x="10426700" y="13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148786</xdr:rowOff>
    </xdr:from>
    <xdr:to>
      <xdr:col>50</xdr:col>
      <xdr:colOff>165100</xdr:colOff>
      <xdr:row>79</xdr:row>
      <xdr:rowOff>78936</xdr:rowOff>
    </xdr:to>
    <xdr:sp macro="" textlink="">
      <xdr:nvSpPr>
        <xdr:cNvPr id="429" name="楕円 428"/>
        <xdr:cNvSpPr/>
      </xdr:nvSpPr>
      <xdr:spPr>
        <a:xfrm>
          <a:off x="9588500" y="135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70063</xdr:rowOff>
    </xdr:from>
    <xdr:ext cx="534377" cy="259045"/>
    <xdr:sp macro="" textlink="">
      <xdr:nvSpPr>
        <xdr:cNvPr id="430" name="テキスト ボックス 429"/>
        <xdr:cNvSpPr txBox="1"/>
      </xdr:nvSpPr>
      <xdr:spPr>
        <a:xfrm>
          <a:off x="9372111" y="136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141777</xdr:rowOff>
    </xdr:from>
    <xdr:to>
      <xdr:col>46</xdr:col>
      <xdr:colOff>38100</xdr:colOff>
      <xdr:row>79</xdr:row>
      <xdr:rowOff>71927</xdr:rowOff>
    </xdr:to>
    <xdr:sp macro="" textlink="">
      <xdr:nvSpPr>
        <xdr:cNvPr id="431" name="楕円 430"/>
        <xdr:cNvSpPr/>
      </xdr:nvSpPr>
      <xdr:spPr>
        <a:xfrm>
          <a:off x="8699500" y="135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63054</xdr:rowOff>
    </xdr:from>
    <xdr:ext cx="534377" cy="259045"/>
    <xdr:sp macro="" textlink="">
      <xdr:nvSpPr>
        <xdr:cNvPr id="432" name="テキスト ボックス 431"/>
        <xdr:cNvSpPr txBox="1"/>
      </xdr:nvSpPr>
      <xdr:spPr>
        <a:xfrm>
          <a:off x="8483111" y="136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147841</xdr:rowOff>
    </xdr:from>
    <xdr:to>
      <xdr:col>41</xdr:col>
      <xdr:colOff>101600</xdr:colOff>
      <xdr:row>79</xdr:row>
      <xdr:rowOff>77991</xdr:rowOff>
    </xdr:to>
    <xdr:sp macro="" textlink="">
      <xdr:nvSpPr>
        <xdr:cNvPr id="433" name="楕円 432"/>
        <xdr:cNvSpPr/>
      </xdr:nvSpPr>
      <xdr:spPr>
        <a:xfrm>
          <a:off x="7810500" y="135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69118</xdr:rowOff>
    </xdr:from>
    <xdr:ext cx="534377" cy="259045"/>
    <xdr:sp macro="" textlink="">
      <xdr:nvSpPr>
        <xdr:cNvPr id="434" name="テキスト ボックス 433"/>
        <xdr:cNvSpPr txBox="1"/>
      </xdr:nvSpPr>
      <xdr:spPr>
        <a:xfrm>
          <a:off x="7594111" y="13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106066</xdr:rowOff>
    </xdr:from>
    <xdr:to>
      <xdr:col>36</xdr:col>
      <xdr:colOff>165100</xdr:colOff>
      <xdr:row>79</xdr:row>
      <xdr:rowOff>36216</xdr:rowOff>
    </xdr:to>
    <xdr:sp macro="" textlink="">
      <xdr:nvSpPr>
        <xdr:cNvPr id="435" name="楕円 434"/>
        <xdr:cNvSpPr/>
      </xdr:nvSpPr>
      <xdr:spPr>
        <a:xfrm>
          <a:off x="6921500" y="134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52743</xdr:rowOff>
    </xdr:from>
    <xdr:ext cx="534377" cy="259045"/>
    <xdr:sp macro="" textlink="">
      <xdr:nvSpPr>
        <xdr:cNvPr id="436" name="テキスト ボックス 435"/>
        <xdr:cNvSpPr txBox="1"/>
      </xdr:nvSpPr>
      <xdr:spPr>
        <a:xfrm>
          <a:off x="6705111" y="132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32491</xdr:rowOff>
    </xdr:from>
    <xdr:to>
      <xdr:col>55</xdr:col>
      <xdr:colOff>0</xdr:colOff>
      <xdr:row>98</xdr:row>
      <xdr:rowOff>40822</xdr:rowOff>
    </xdr:to>
    <xdr:cxnSp macro="">
      <xdr:nvCxnSpPr>
        <xdr:cNvPr id="465" name="直線コネクタ 464"/>
        <xdr:cNvCxnSpPr/>
      </xdr:nvCxnSpPr>
      <xdr:spPr>
        <a:xfrm>
          <a:off x="9639300" y="16834591"/>
          <a:ext cx="8382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32491</xdr:rowOff>
    </xdr:from>
    <xdr:to>
      <xdr:col>50</xdr:col>
      <xdr:colOff>114300</xdr:colOff>
      <xdr:row>98</xdr:row>
      <xdr:rowOff>111682</xdr:rowOff>
    </xdr:to>
    <xdr:cxnSp macro="">
      <xdr:nvCxnSpPr>
        <xdr:cNvPr id="468" name="直線コネクタ 467"/>
        <xdr:cNvCxnSpPr/>
      </xdr:nvCxnSpPr>
      <xdr:spPr>
        <a:xfrm flipV="1">
          <a:off x="8750300" y="16834591"/>
          <a:ext cx="889000" cy="7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14636</xdr:rowOff>
    </xdr:from>
    <xdr:to>
      <xdr:col>45</xdr:col>
      <xdr:colOff>177800</xdr:colOff>
      <xdr:row>98</xdr:row>
      <xdr:rowOff>111682</xdr:rowOff>
    </xdr:to>
    <xdr:cxnSp macro="">
      <xdr:nvCxnSpPr>
        <xdr:cNvPr id="471" name="直線コネクタ 470"/>
        <xdr:cNvCxnSpPr/>
      </xdr:nvCxnSpPr>
      <xdr:spPr>
        <a:xfrm>
          <a:off x="7861300" y="16816736"/>
          <a:ext cx="889000" cy="9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71425</xdr:rowOff>
    </xdr:from>
    <xdr:to>
      <xdr:col>41</xdr:col>
      <xdr:colOff>50800</xdr:colOff>
      <xdr:row>98</xdr:row>
      <xdr:rowOff>14636</xdr:rowOff>
    </xdr:to>
    <xdr:cxnSp macro="">
      <xdr:nvCxnSpPr>
        <xdr:cNvPr id="474" name="直線コネクタ 473"/>
        <xdr:cNvCxnSpPr/>
      </xdr:nvCxnSpPr>
      <xdr:spPr>
        <a:xfrm>
          <a:off x="6972300" y="16702075"/>
          <a:ext cx="889000" cy="1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161472</xdr:rowOff>
    </xdr:from>
    <xdr:to>
      <xdr:col>55</xdr:col>
      <xdr:colOff>50800</xdr:colOff>
      <xdr:row>98</xdr:row>
      <xdr:rowOff>91622</xdr:rowOff>
    </xdr:to>
    <xdr:sp macro="" textlink="">
      <xdr:nvSpPr>
        <xdr:cNvPr id="484" name="楕円 483"/>
        <xdr:cNvSpPr/>
      </xdr:nvSpPr>
      <xdr:spPr>
        <a:xfrm>
          <a:off x="10426700" y="167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139899</xdr:rowOff>
    </xdr:from>
    <xdr:ext cx="534377" cy="259045"/>
    <xdr:sp macro="" textlink="">
      <xdr:nvSpPr>
        <xdr:cNvPr id="485" name="普通建設事業費 （ うち更新整備　）該当値テキスト"/>
        <xdr:cNvSpPr txBox="1"/>
      </xdr:nvSpPr>
      <xdr:spPr>
        <a:xfrm>
          <a:off x="10528300" y="1677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153141</xdr:rowOff>
    </xdr:from>
    <xdr:to>
      <xdr:col>50</xdr:col>
      <xdr:colOff>165100</xdr:colOff>
      <xdr:row>98</xdr:row>
      <xdr:rowOff>83291</xdr:rowOff>
    </xdr:to>
    <xdr:sp macro="" textlink="">
      <xdr:nvSpPr>
        <xdr:cNvPr id="486" name="楕円 485"/>
        <xdr:cNvSpPr/>
      </xdr:nvSpPr>
      <xdr:spPr>
        <a:xfrm>
          <a:off x="9588500" y="167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74418</xdr:rowOff>
    </xdr:from>
    <xdr:ext cx="534377" cy="259045"/>
    <xdr:sp macro="" textlink="">
      <xdr:nvSpPr>
        <xdr:cNvPr id="487" name="テキスト ボックス 486"/>
        <xdr:cNvSpPr txBox="1"/>
      </xdr:nvSpPr>
      <xdr:spPr>
        <a:xfrm>
          <a:off x="9372111" y="168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60882</xdr:rowOff>
    </xdr:from>
    <xdr:to>
      <xdr:col>46</xdr:col>
      <xdr:colOff>38100</xdr:colOff>
      <xdr:row>98</xdr:row>
      <xdr:rowOff>162482</xdr:rowOff>
    </xdr:to>
    <xdr:sp macro="" textlink="">
      <xdr:nvSpPr>
        <xdr:cNvPr id="488" name="楕円 487"/>
        <xdr:cNvSpPr/>
      </xdr:nvSpPr>
      <xdr:spPr>
        <a:xfrm>
          <a:off x="8699500" y="1686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153609</xdr:rowOff>
    </xdr:from>
    <xdr:ext cx="534377" cy="259045"/>
    <xdr:sp macro="" textlink="">
      <xdr:nvSpPr>
        <xdr:cNvPr id="489" name="テキスト ボックス 488"/>
        <xdr:cNvSpPr txBox="1"/>
      </xdr:nvSpPr>
      <xdr:spPr>
        <a:xfrm>
          <a:off x="8483111" y="1695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135286</xdr:rowOff>
    </xdr:from>
    <xdr:to>
      <xdr:col>41</xdr:col>
      <xdr:colOff>101600</xdr:colOff>
      <xdr:row>98</xdr:row>
      <xdr:rowOff>65436</xdr:rowOff>
    </xdr:to>
    <xdr:sp macro="" textlink="">
      <xdr:nvSpPr>
        <xdr:cNvPr id="490" name="楕円 489"/>
        <xdr:cNvSpPr/>
      </xdr:nvSpPr>
      <xdr:spPr>
        <a:xfrm>
          <a:off x="7810500" y="1676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56563</xdr:rowOff>
    </xdr:from>
    <xdr:ext cx="534377" cy="259045"/>
    <xdr:sp macro="" textlink="">
      <xdr:nvSpPr>
        <xdr:cNvPr id="491" name="テキスト ボックス 490"/>
        <xdr:cNvSpPr txBox="1"/>
      </xdr:nvSpPr>
      <xdr:spPr>
        <a:xfrm>
          <a:off x="7594111" y="1685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20625</xdr:rowOff>
    </xdr:from>
    <xdr:to>
      <xdr:col>36</xdr:col>
      <xdr:colOff>165100</xdr:colOff>
      <xdr:row>97</xdr:row>
      <xdr:rowOff>122225</xdr:rowOff>
    </xdr:to>
    <xdr:sp macro="" textlink="">
      <xdr:nvSpPr>
        <xdr:cNvPr id="492" name="楕円 491"/>
        <xdr:cNvSpPr/>
      </xdr:nvSpPr>
      <xdr:spPr>
        <a:xfrm>
          <a:off x="6921500" y="166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138752</xdr:rowOff>
    </xdr:from>
    <xdr:ext cx="534377" cy="259045"/>
    <xdr:sp macro="" textlink="">
      <xdr:nvSpPr>
        <xdr:cNvPr id="493" name="テキスト ボックス 492"/>
        <xdr:cNvSpPr txBox="1"/>
      </xdr:nvSpPr>
      <xdr:spPr>
        <a:xfrm>
          <a:off x="6705111" y="164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18630</xdr:rowOff>
    </xdr:from>
    <xdr:to>
      <xdr:col>85</xdr:col>
      <xdr:colOff>127000</xdr:colOff>
      <xdr:row>79</xdr:row>
      <xdr:rowOff>19064</xdr:rowOff>
    </xdr:to>
    <xdr:cxnSp macro="">
      <xdr:nvCxnSpPr>
        <xdr:cNvPr id="628" name="直線コネクタ 627"/>
        <xdr:cNvCxnSpPr/>
      </xdr:nvCxnSpPr>
      <xdr:spPr>
        <a:xfrm flipV="1">
          <a:off x="15481300" y="13563180"/>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16790</xdr:rowOff>
    </xdr:from>
    <xdr:to>
      <xdr:col>81</xdr:col>
      <xdr:colOff>50800</xdr:colOff>
      <xdr:row>79</xdr:row>
      <xdr:rowOff>19064</xdr:rowOff>
    </xdr:to>
    <xdr:cxnSp macro="">
      <xdr:nvCxnSpPr>
        <xdr:cNvPr id="631" name="直線コネクタ 630"/>
        <xdr:cNvCxnSpPr/>
      </xdr:nvCxnSpPr>
      <xdr:spPr>
        <a:xfrm>
          <a:off x="14592300" y="13561340"/>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1028</xdr:rowOff>
    </xdr:from>
    <xdr:to>
      <xdr:col>76</xdr:col>
      <xdr:colOff>114300</xdr:colOff>
      <xdr:row>79</xdr:row>
      <xdr:rowOff>16790</xdr:rowOff>
    </xdr:to>
    <xdr:cxnSp macro="">
      <xdr:nvCxnSpPr>
        <xdr:cNvPr id="634" name="直線コネクタ 633"/>
        <xdr:cNvCxnSpPr/>
      </xdr:nvCxnSpPr>
      <xdr:spPr>
        <a:xfrm>
          <a:off x="13703300" y="13545578"/>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162736</xdr:rowOff>
    </xdr:from>
    <xdr:to>
      <xdr:col>71</xdr:col>
      <xdr:colOff>177800</xdr:colOff>
      <xdr:row>79</xdr:row>
      <xdr:rowOff>1028</xdr:rowOff>
    </xdr:to>
    <xdr:cxnSp macro="">
      <xdr:nvCxnSpPr>
        <xdr:cNvPr id="637" name="直線コネクタ 636"/>
        <xdr:cNvCxnSpPr/>
      </xdr:nvCxnSpPr>
      <xdr:spPr>
        <a:xfrm>
          <a:off x="12814300" y="13535836"/>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139280</xdr:rowOff>
    </xdr:from>
    <xdr:to>
      <xdr:col>85</xdr:col>
      <xdr:colOff>177800</xdr:colOff>
      <xdr:row>79</xdr:row>
      <xdr:rowOff>69430</xdr:rowOff>
    </xdr:to>
    <xdr:sp macro="" textlink="">
      <xdr:nvSpPr>
        <xdr:cNvPr id="647" name="楕円 646"/>
        <xdr:cNvSpPr/>
      </xdr:nvSpPr>
      <xdr:spPr>
        <a:xfrm>
          <a:off x="16268700" y="135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54207</xdr:rowOff>
    </xdr:from>
    <xdr:ext cx="469744" cy="259045"/>
    <xdr:sp macro="" textlink="">
      <xdr:nvSpPr>
        <xdr:cNvPr id="648" name="公債費該当値テキスト"/>
        <xdr:cNvSpPr txBox="1"/>
      </xdr:nvSpPr>
      <xdr:spPr>
        <a:xfrm>
          <a:off x="16370300" y="1342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139714</xdr:rowOff>
    </xdr:from>
    <xdr:to>
      <xdr:col>81</xdr:col>
      <xdr:colOff>101600</xdr:colOff>
      <xdr:row>79</xdr:row>
      <xdr:rowOff>69864</xdr:rowOff>
    </xdr:to>
    <xdr:sp macro="" textlink="">
      <xdr:nvSpPr>
        <xdr:cNvPr id="649" name="楕円 648"/>
        <xdr:cNvSpPr/>
      </xdr:nvSpPr>
      <xdr:spPr>
        <a:xfrm>
          <a:off x="15430500" y="13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60991</xdr:rowOff>
    </xdr:from>
    <xdr:ext cx="469744" cy="259045"/>
    <xdr:sp macro="" textlink="">
      <xdr:nvSpPr>
        <xdr:cNvPr id="650" name="テキスト ボックス 649"/>
        <xdr:cNvSpPr txBox="1"/>
      </xdr:nvSpPr>
      <xdr:spPr>
        <a:xfrm>
          <a:off x="15246428" y="1360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137440</xdr:rowOff>
    </xdr:from>
    <xdr:to>
      <xdr:col>76</xdr:col>
      <xdr:colOff>165100</xdr:colOff>
      <xdr:row>79</xdr:row>
      <xdr:rowOff>67590</xdr:rowOff>
    </xdr:to>
    <xdr:sp macro="" textlink="">
      <xdr:nvSpPr>
        <xdr:cNvPr id="651" name="楕円 650"/>
        <xdr:cNvSpPr/>
      </xdr:nvSpPr>
      <xdr:spPr>
        <a:xfrm>
          <a:off x="14541500" y="135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58717</xdr:rowOff>
    </xdr:from>
    <xdr:ext cx="469744" cy="259045"/>
    <xdr:sp macro="" textlink="">
      <xdr:nvSpPr>
        <xdr:cNvPr id="652" name="テキスト ボックス 651"/>
        <xdr:cNvSpPr txBox="1"/>
      </xdr:nvSpPr>
      <xdr:spPr>
        <a:xfrm>
          <a:off x="14357428" y="1360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121678</xdr:rowOff>
    </xdr:from>
    <xdr:to>
      <xdr:col>72</xdr:col>
      <xdr:colOff>38100</xdr:colOff>
      <xdr:row>79</xdr:row>
      <xdr:rowOff>51828</xdr:rowOff>
    </xdr:to>
    <xdr:sp macro="" textlink="">
      <xdr:nvSpPr>
        <xdr:cNvPr id="653" name="楕円 652"/>
        <xdr:cNvSpPr/>
      </xdr:nvSpPr>
      <xdr:spPr>
        <a:xfrm>
          <a:off x="13652500" y="134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42955</xdr:rowOff>
    </xdr:from>
    <xdr:ext cx="534377" cy="259045"/>
    <xdr:sp macro="" textlink="">
      <xdr:nvSpPr>
        <xdr:cNvPr id="654" name="テキスト ボックス 653"/>
        <xdr:cNvSpPr txBox="1"/>
      </xdr:nvSpPr>
      <xdr:spPr>
        <a:xfrm>
          <a:off x="13436111" y="1358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111936</xdr:rowOff>
    </xdr:from>
    <xdr:to>
      <xdr:col>67</xdr:col>
      <xdr:colOff>101600</xdr:colOff>
      <xdr:row>79</xdr:row>
      <xdr:rowOff>42086</xdr:rowOff>
    </xdr:to>
    <xdr:sp macro="" textlink="">
      <xdr:nvSpPr>
        <xdr:cNvPr id="655" name="楕円 654"/>
        <xdr:cNvSpPr/>
      </xdr:nvSpPr>
      <xdr:spPr>
        <a:xfrm>
          <a:off x="12763500" y="1348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33213</xdr:rowOff>
    </xdr:from>
    <xdr:ext cx="534377" cy="259045"/>
    <xdr:sp macro="" textlink="">
      <xdr:nvSpPr>
        <xdr:cNvPr id="656" name="テキスト ボックス 655"/>
        <xdr:cNvSpPr txBox="1"/>
      </xdr:nvSpPr>
      <xdr:spPr>
        <a:xfrm>
          <a:off x="12547111" y="135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87187</xdr:rowOff>
    </xdr:from>
    <xdr:to>
      <xdr:col>85</xdr:col>
      <xdr:colOff>127000</xdr:colOff>
      <xdr:row>98</xdr:row>
      <xdr:rowOff>142515</xdr:rowOff>
    </xdr:to>
    <xdr:cxnSp macro="">
      <xdr:nvCxnSpPr>
        <xdr:cNvPr id="685" name="直線コネクタ 684"/>
        <xdr:cNvCxnSpPr/>
      </xdr:nvCxnSpPr>
      <xdr:spPr>
        <a:xfrm>
          <a:off x="15481300" y="16889287"/>
          <a:ext cx="838200" cy="5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87187</xdr:rowOff>
    </xdr:from>
    <xdr:to>
      <xdr:col>81</xdr:col>
      <xdr:colOff>50800</xdr:colOff>
      <xdr:row>98</xdr:row>
      <xdr:rowOff>136319</xdr:rowOff>
    </xdr:to>
    <xdr:cxnSp macro="">
      <xdr:nvCxnSpPr>
        <xdr:cNvPr id="688" name="直線コネクタ 687"/>
        <xdr:cNvCxnSpPr/>
      </xdr:nvCxnSpPr>
      <xdr:spPr>
        <a:xfrm flipV="1">
          <a:off x="14592300" y="16889287"/>
          <a:ext cx="889000" cy="4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136319</xdr:rowOff>
    </xdr:from>
    <xdr:to>
      <xdr:col>76</xdr:col>
      <xdr:colOff>114300</xdr:colOff>
      <xdr:row>99</xdr:row>
      <xdr:rowOff>15429</xdr:rowOff>
    </xdr:to>
    <xdr:cxnSp macro="">
      <xdr:nvCxnSpPr>
        <xdr:cNvPr id="691" name="直線コネクタ 690"/>
        <xdr:cNvCxnSpPr/>
      </xdr:nvCxnSpPr>
      <xdr:spPr>
        <a:xfrm flipV="1">
          <a:off x="13703300" y="16938419"/>
          <a:ext cx="889000" cy="5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162347</xdr:rowOff>
    </xdr:from>
    <xdr:to>
      <xdr:col>71</xdr:col>
      <xdr:colOff>177800</xdr:colOff>
      <xdr:row>99</xdr:row>
      <xdr:rowOff>15429</xdr:rowOff>
    </xdr:to>
    <xdr:cxnSp macro="">
      <xdr:nvCxnSpPr>
        <xdr:cNvPr id="694" name="直線コネクタ 693"/>
        <xdr:cNvCxnSpPr/>
      </xdr:nvCxnSpPr>
      <xdr:spPr>
        <a:xfrm>
          <a:off x="12814300" y="16621547"/>
          <a:ext cx="889000" cy="36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91715</xdr:rowOff>
    </xdr:from>
    <xdr:to>
      <xdr:col>85</xdr:col>
      <xdr:colOff>177800</xdr:colOff>
      <xdr:row>99</xdr:row>
      <xdr:rowOff>21865</xdr:rowOff>
    </xdr:to>
    <xdr:sp macro="" textlink="">
      <xdr:nvSpPr>
        <xdr:cNvPr id="704" name="楕円 703"/>
        <xdr:cNvSpPr/>
      </xdr:nvSpPr>
      <xdr:spPr>
        <a:xfrm>
          <a:off x="16268700" y="168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6642</xdr:rowOff>
    </xdr:from>
    <xdr:ext cx="534377" cy="259045"/>
    <xdr:sp macro="" textlink="">
      <xdr:nvSpPr>
        <xdr:cNvPr id="705" name="積立金該当値テキスト"/>
        <xdr:cNvSpPr txBox="1"/>
      </xdr:nvSpPr>
      <xdr:spPr>
        <a:xfrm>
          <a:off x="16370300" y="168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36387</xdr:rowOff>
    </xdr:from>
    <xdr:to>
      <xdr:col>81</xdr:col>
      <xdr:colOff>101600</xdr:colOff>
      <xdr:row>98</xdr:row>
      <xdr:rowOff>137987</xdr:rowOff>
    </xdr:to>
    <xdr:sp macro="" textlink="">
      <xdr:nvSpPr>
        <xdr:cNvPr id="706" name="楕円 705"/>
        <xdr:cNvSpPr/>
      </xdr:nvSpPr>
      <xdr:spPr>
        <a:xfrm>
          <a:off x="15430500" y="168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129114</xdr:rowOff>
    </xdr:from>
    <xdr:ext cx="534377" cy="259045"/>
    <xdr:sp macro="" textlink="">
      <xdr:nvSpPr>
        <xdr:cNvPr id="707" name="テキスト ボックス 706"/>
        <xdr:cNvSpPr txBox="1"/>
      </xdr:nvSpPr>
      <xdr:spPr>
        <a:xfrm>
          <a:off x="15214111" y="169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85519</xdr:rowOff>
    </xdr:from>
    <xdr:to>
      <xdr:col>76</xdr:col>
      <xdr:colOff>165100</xdr:colOff>
      <xdr:row>99</xdr:row>
      <xdr:rowOff>15669</xdr:rowOff>
    </xdr:to>
    <xdr:sp macro="" textlink="">
      <xdr:nvSpPr>
        <xdr:cNvPr id="708" name="楕円 707"/>
        <xdr:cNvSpPr/>
      </xdr:nvSpPr>
      <xdr:spPr>
        <a:xfrm>
          <a:off x="14541500" y="1688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6796</xdr:rowOff>
    </xdr:from>
    <xdr:ext cx="534377" cy="259045"/>
    <xdr:sp macro="" textlink="">
      <xdr:nvSpPr>
        <xdr:cNvPr id="709" name="テキスト ボックス 708"/>
        <xdr:cNvSpPr txBox="1"/>
      </xdr:nvSpPr>
      <xdr:spPr>
        <a:xfrm>
          <a:off x="14325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136079</xdr:rowOff>
    </xdr:from>
    <xdr:to>
      <xdr:col>72</xdr:col>
      <xdr:colOff>38100</xdr:colOff>
      <xdr:row>99</xdr:row>
      <xdr:rowOff>66229</xdr:rowOff>
    </xdr:to>
    <xdr:sp macro="" textlink="">
      <xdr:nvSpPr>
        <xdr:cNvPr id="710" name="楕円 709"/>
        <xdr:cNvSpPr/>
      </xdr:nvSpPr>
      <xdr:spPr>
        <a:xfrm>
          <a:off x="13652500" y="1693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57356</xdr:rowOff>
    </xdr:from>
    <xdr:ext cx="534377" cy="259045"/>
    <xdr:sp macro="" textlink="">
      <xdr:nvSpPr>
        <xdr:cNvPr id="711" name="テキスト ボックス 710"/>
        <xdr:cNvSpPr txBox="1"/>
      </xdr:nvSpPr>
      <xdr:spPr>
        <a:xfrm>
          <a:off x="13436111" y="1703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111547</xdr:rowOff>
    </xdr:from>
    <xdr:to>
      <xdr:col>67</xdr:col>
      <xdr:colOff>101600</xdr:colOff>
      <xdr:row>97</xdr:row>
      <xdr:rowOff>41697</xdr:rowOff>
    </xdr:to>
    <xdr:sp macro="" textlink="">
      <xdr:nvSpPr>
        <xdr:cNvPr id="712" name="楕円 711"/>
        <xdr:cNvSpPr/>
      </xdr:nvSpPr>
      <xdr:spPr>
        <a:xfrm>
          <a:off x="12763500" y="165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58224</xdr:rowOff>
    </xdr:from>
    <xdr:ext cx="599010" cy="259045"/>
    <xdr:sp macro="" textlink="">
      <xdr:nvSpPr>
        <xdr:cNvPr id="713" name="テキスト ボックス 712"/>
        <xdr:cNvSpPr txBox="1"/>
      </xdr:nvSpPr>
      <xdr:spPr>
        <a:xfrm>
          <a:off x="12514795" y="1634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5093</xdr:rowOff>
    </xdr:from>
    <xdr:to>
      <xdr:col>116</xdr:col>
      <xdr:colOff>63500</xdr:colOff>
      <xdr:row>71</xdr:row>
      <xdr:rowOff>42037</xdr:rowOff>
    </xdr:to>
    <xdr:cxnSp macro="">
      <xdr:nvCxnSpPr>
        <xdr:cNvPr id="852" name="直線コネクタ 851"/>
        <xdr:cNvCxnSpPr/>
      </xdr:nvCxnSpPr>
      <xdr:spPr>
        <a:xfrm flipV="1">
          <a:off x="21323300" y="12178043"/>
          <a:ext cx="838200" cy="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26518</xdr:rowOff>
    </xdr:from>
    <xdr:to>
      <xdr:col>111</xdr:col>
      <xdr:colOff>177800</xdr:colOff>
      <xdr:row>71</xdr:row>
      <xdr:rowOff>42037</xdr:rowOff>
    </xdr:to>
    <xdr:cxnSp macro="">
      <xdr:nvCxnSpPr>
        <xdr:cNvPr id="855" name="直線コネクタ 854"/>
        <xdr:cNvCxnSpPr/>
      </xdr:nvCxnSpPr>
      <xdr:spPr>
        <a:xfrm>
          <a:off x="20434300" y="12028018"/>
          <a:ext cx="889000" cy="18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167183</xdr:rowOff>
    </xdr:from>
    <xdr:to>
      <xdr:col>107</xdr:col>
      <xdr:colOff>50800</xdr:colOff>
      <xdr:row>70</xdr:row>
      <xdr:rowOff>26518</xdr:rowOff>
    </xdr:to>
    <xdr:cxnSp macro="">
      <xdr:nvCxnSpPr>
        <xdr:cNvPr id="858" name="直線コネクタ 857"/>
        <xdr:cNvCxnSpPr/>
      </xdr:nvCxnSpPr>
      <xdr:spPr>
        <a:xfrm>
          <a:off x="19545300" y="11997233"/>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167183</xdr:rowOff>
    </xdr:from>
    <xdr:to>
      <xdr:col>102</xdr:col>
      <xdr:colOff>114300</xdr:colOff>
      <xdr:row>70</xdr:row>
      <xdr:rowOff>74765</xdr:rowOff>
    </xdr:to>
    <xdr:cxnSp macro="">
      <xdr:nvCxnSpPr>
        <xdr:cNvPr id="861" name="直線コネクタ 860"/>
        <xdr:cNvCxnSpPr/>
      </xdr:nvCxnSpPr>
      <xdr:spPr>
        <a:xfrm flipV="1">
          <a:off x="18656300" y="11997233"/>
          <a:ext cx="889000" cy="7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125743</xdr:rowOff>
    </xdr:from>
    <xdr:to>
      <xdr:col>116</xdr:col>
      <xdr:colOff>114300</xdr:colOff>
      <xdr:row>71</xdr:row>
      <xdr:rowOff>55893</xdr:rowOff>
    </xdr:to>
    <xdr:sp macro="" textlink="">
      <xdr:nvSpPr>
        <xdr:cNvPr id="871" name="楕円 870"/>
        <xdr:cNvSpPr/>
      </xdr:nvSpPr>
      <xdr:spPr>
        <a:xfrm>
          <a:off x="22110700" y="121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148620</xdr:rowOff>
    </xdr:from>
    <xdr:ext cx="599010" cy="259045"/>
    <xdr:sp macro="" textlink="">
      <xdr:nvSpPr>
        <xdr:cNvPr id="872" name="繰出金該当値テキスト"/>
        <xdr:cNvSpPr txBox="1"/>
      </xdr:nvSpPr>
      <xdr:spPr>
        <a:xfrm>
          <a:off x="22212300" y="1197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162687</xdr:rowOff>
    </xdr:from>
    <xdr:to>
      <xdr:col>112</xdr:col>
      <xdr:colOff>38100</xdr:colOff>
      <xdr:row>71</xdr:row>
      <xdr:rowOff>92837</xdr:rowOff>
    </xdr:to>
    <xdr:sp macro="" textlink="">
      <xdr:nvSpPr>
        <xdr:cNvPr id="873" name="楕円 872"/>
        <xdr:cNvSpPr/>
      </xdr:nvSpPr>
      <xdr:spPr>
        <a:xfrm>
          <a:off x="21272500" y="121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109364</xdr:rowOff>
    </xdr:from>
    <xdr:ext cx="599010" cy="259045"/>
    <xdr:sp macro="" textlink="">
      <xdr:nvSpPr>
        <xdr:cNvPr id="874" name="テキスト ボックス 873"/>
        <xdr:cNvSpPr txBox="1"/>
      </xdr:nvSpPr>
      <xdr:spPr>
        <a:xfrm>
          <a:off x="21023795" y="1193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147168</xdr:rowOff>
    </xdr:from>
    <xdr:to>
      <xdr:col>107</xdr:col>
      <xdr:colOff>101600</xdr:colOff>
      <xdr:row>70</xdr:row>
      <xdr:rowOff>77318</xdr:rowOff>
    </xdr:to>
    <xdr:sp macro="" textlink="">
      <xdr:nvSpPr>
        <xdr:cNvPr id="875" name="楕円 874"/>
        <xdr:cNvSpPr/>
      </xdr:nvSpPr>
      <xdr:spPr>
        <a:xfrm>
          <a:off x="20383500" y="1197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93845</xdr:rowOff>
    </xdr:from>
    <xdr:ext cx="599010" cy="259045"/>
    <xdr:sp macro="" textlink="">
      <xdr:nvSpPr>
        <xdr:cNvPr id="876" name="テキスト ボックス 875"/>
        <xdr:cNvSpPr txBox="1"/>
      </xdr:nvSpPr>
      <xdr:spPr>
        <a:xfrm>
          <a:off x="20134795" y="1175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116383</xdr:rowOff>
    </xdr:from>
    <xdr:to>
      <xdr:col>102</xdr:col>
      <xdr:colOff>165100</xdr:colOff>
      <xdr:row>70</xdr:row>
      <xdr:rowOff>46533</xdr:rowOff>
    </xdr:to>
    <xdr:sp macro="" textlink="">
      <xdr:nvSpPr>
        <xdr:cNvPr id="877" name="楕円 876"/>
        <xdr:cNvSpPr/>
      </xdr:nvSpPr>
      <xdr:spPr>
        <a:xfrm>
          <a:off x="19494500" y="119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63060</xdr:rowOff>
    </xdr:from>
    <xdr:ext cx="599010" cy="259045"/>
    <xdr:sp macro="" textlink="">
      <xdr:nvSpPr>
        <xdr:cNvPr id="878" name="テキスト ボックス 877"/>
        <xdr:cNvSpPr txBox="1"/>
      </xdr:nvSpPr>
      <xdr:spPr>
        <a:xfrm>
          <a:off x="19245795" y="1172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23965</xdr:rowOff>
    </xdr:from>
    <xdr:to>
      <xdr:col>98</xdr:col>
      <xdr:colOff>38100</xdr:colOff>
      <xdr:row>70</xdr:row>
      <xdr:rowOff>125565</xdr:rowOff>
    </xdr:to>
    <xdr:sp macro="" textlink="">
      <xdr:nvSpPr>
        <xdr:cNvPr id="879" name="楕円 878"/>
        <xdr:cNvSpPr/>
      </xdr:nvSpPr>
      <xdr:spPr>
        <a:xfrm>
          <a:off x="18605500" y="120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142092</xdr:rowOff>
    </xdr:from>
    <xdr:ext cx="599010" cy="259045"/>
    <xdr:sp macro="" textlink="">
      <xdr:nvSpPr>
        <xdr:cNvPr id="880" name="テキスト ボックス 879"/>
        <xdr:cNvSpPr txBox="1"/>
      </xdr:nvSpPr>
      <xdr:spPr>
        <a:xfrm>
          <a:off x="18356795" y="1180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823,351</a:t>
          </a:r>
          <a:r>
            <a:rPr kumimoji="1" lang="ja-JP" altLang="en-US" sz="1300">
              <a:latin typeface="ＭＳ Ｐゴシック" panose="020B0600070205080204" pitchFamily="50" charset="-128"/>
              <a:ea typeface="ＭＳ Ｐゴシック" panose="020B0600070205080204" pitchFamily="50" charset="-128"/>
            </a:rPr>
            <a:t>円となっているが、人件費・物件費・繰出金が類似団体内平均を上回り、それ以外については、概ね横ばいか下回っている。人件費については、増加傾向となっており、会計年度任用職員制度や定年延長の今後の推移を注視していく。物件費については、前年度より増となっており、引き続き高い水準にあることから、公共施設個別管理計画に基づき、施設の統廃合・集約化を推進するとともに、事務作業等へのＡＩ・ＲＰＡの導入による省力化を検討し、経費の削減に努める。普通建設事業費についても公共施設の老朽化の観点から予算額を平準化した施設更新計画を策定し、安定した支出に努める。繰出金については、前年度より増となっており、公営企業の補填的な繰出しとなっているため、健全な運営に向けた経営改善ににより削減に努める。</a:t>
          </a:r>
        </a:p>
        <a:p>
          <a:r>
            <a:rPr kumimoji="1" lang="ja-JP" altLang="en-US" sz="1300">
              <a:latin typeface="ＭＳ Ｐゴシック" panose="020B0600070205080204" pitchFamily="50" charset="-128"/>
              <a:ea typeface="ＭＳ Ｐゴシック" panose="020B0600070205080204" pitchFamily="50" charset="-128"/>
            </a:rPr>
            <a:t>施設の老朽化に備えた対応が今後求められることが必須であるため、成果重視の視点に立ち、事業の見直しや効率化を図り健全な財政運営に努める。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5,530
53.05
5,336,209
4,735,092
531,341
2,715,043
216,652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100266</xdr:rowOff>
    </xdr:from>
    <xdr:to>
      <xdr:col>24</xdr:col>
      <xdr:colOff>63500</xdr:colOff>
      <xdr:row>36</xdr:row>
      <xdr:rowOff>115507</xdr:rowOff>
    </xdr:to>
    <xdr:cxnSp macro="">
      <xdr:nvCxnSpPr>
        <xdr:cNvPr id="61" name="直線コネクタ 60"/>
        <xdr:cNvCxnSpPr/>
      </xdr:nvCxnSpPr>
      <xdr:spPr>
        <a:xfrm flipV="1">
          <a:off x="3797300" y="6272466"/>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33972</xdr:rowOff>
    </xdr:from>
    <xdr:to>
      <xdr:col>19</xdr:col>
      <xdr:colOff>177800</xdr:colOff>
      <xdr:row>36</xdr:row>
      <xdr:rowOff>115507</xdr:rowOff>
    </xdr:to>
    <xdr:cxnSp macro="">
      <xdr:nvCxnSpPr>
        <xdr:cNvPr id="64" name="直線コネクタ 63"/>
        <xdr:cNvCxnSpPr/>
      </xdr:nvCxnSpPr>
      <xdr:spPr>
        <a:xfrm>
          <a:off x="2908300" y="6206172"/>
          <a:ext cx="889000" cy="8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21971</xdr:rowOff>
    </xdr:from>
    <xdr:to>
      <xdr:col>15</xdr:col>
      <xdr:colOff>50800</xdr:colOff>
      <xdr:row>36</xdr:row>
      <xdr:rowOff>33972</xdr:rowOff>
    </xdr:to>
    <xdr:cxnSp macro="">
      <xdr:nvCxnSpPr>
        <xdr:cNvPr id="67" name="直線コネクタ 66"/>
        <xdr:cNvCxnSpPr/>
      </xdr:nvCxnSpPr>
      <xdr:spPr>
        <a:xfrm>
          <a:off x="2019300" y="6022721"/>
          <a:ext cx="889000" cy="18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21971</xdr:rowOff>
    </xdr:from>
    <xdr:to>
      <xdr:col>10</xdr:col>
      <xdr:colOff>114300</xdr:colOff>
      <xdr:row>35</xdr:row>
      <xdr:rowOff>72072</xdr:rowOff>
    </xdr:to>
    <xdr:cxnSp macro="">
      <xdr:nvCxnSpPr>
        <xdr:cNvPr id="70" name="直線コネクタ 69"/>
        <xdr:cNvCxnSpPr/>
      </xdr:nvCxnSpPr>
      <xdr:spPr>
        <a:xfrm flipV="1">
          <a:off x="1130300" y="6022721"/>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49466</xdr:rowOff>
    </xdr:from>
    <xdr:to>
      <xdr:col>24</xdr:col>
      <xdr:colOff>114300</xdr:colOff>
      <xdr:row>36</xdr:row>
      <xdr:rowOff>151066</xdr:rowOff>
    </xdr:to>
    <xdr:sp macro="" textlink="">
      <xdr:nvSpPr>
        <xdr:cNvPr id="80" name="楕円 79"/>
        <xdr:cNvSpPr/>
      </xdr:nvSpPr>
      <xdr:spPr>
        <a:xfrm>
          <a:off x="4584700" y="6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27893</xdr:rowOff>
    </xdr:from>
    <xdr:ext cx="469744" cy="259045"/>
    <xdr:sp macro="" textlink="">
      <xdr:nvSpPr>
        <xdr:cNvPr id="81" name="議会費該当値テキスト"/>
        <xdr:cNvSpPr txBox="1"/>
      </xdr:nvSpPr>
      <xdr:spPr>
        <a:xfrm>
          <a:off x="4686300" y="620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64707</xdr:rowOff>
    </xdr:from>
    <xdr:to>
      <xdr:col>20</xdr:col>
      <xdr:colOff>38100</xdr:colOff>
      <xdr:row>36</xdr:row>
      <xdr:rowOff>166307</xdr:rowOff>
    </xdr:to>
    <xdr:sp macro="" textlink="">
      <xdr:nvSpPr>
        <xdr:cNvPr id="82" name="楕円 81"/>
        <xdr:cNvSpPr/>
      </xdr:nvSpPr>
      <xdr:spPr>
        <a:xfrm>
          <a:off x="3746500" y="62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157434</xdr:rowOff>
    </xdr:from>
    <xdr:ext cx="469744" cy="259045"/>
    <xdr:sp macro="" textlink="">
      <xdr:nvSpPr>
        <xdr:cNvPr id="83" name="テキスト ボックス 82"/>
        <xdr:cNvSpPr txBox="1"/>
      </xdr:nvSpPr>
      <xdr:spPr>
        <a:xfrm>
          <a:off x="3562428" y="632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154622</xdr:rowOff>
    </xdr:from>
    <xdr:to>
      <xdr:col>15</xdr:col>
      <xdr:colOff>101600</xdr:colOff>
      <xdr:row>36</xdr:row>
      <xdr:rowOff>84772</xdr:rowOff>
    </xdr:to>
    <xdr:sp macro="" textlink="">
      <xdr:nvSpPr>
        <xdr:cNvPr id="84" name="楕円 83"/>
        <xdr:cNvSpPr/>
      </xdr:nvSpPr>
      <xdr:spPr>
        <a:xfrm>
          <a:off x="2857500" y="61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75899</xdr:rowOff>
    </xdr:from>
    <xdr:ext cx="469744" cy="259045"/>
    <xdr:sp macro="" textlink="">
      <xdr:nvSpPr>
        <xdr:cNvPr id="85" name="テキスト ボックス 84"/>
        <xdr:cNvSpPr txBox="1"/>
      </xdr:nvSpPr>
      <xdr:spPr>
        <a:xfrm>
          <a:off x="2673428" y="624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142621</xdr:rowOff>
    </xdr:from>
    <xdr:to>
      <xdr:col>10</xdr:col>
      <xdr:colOff>165100</xdr:colOff>
      <xdr:row>35</xdr:row>
      <xdr:rowOff>72771</xdr:rowOff>
    </xdr:to>
    <xdr:sp macro="" textlink="">
      <xdr:nvSpPr>
        <xdr:cNvPr id="86" name="楕円 85"/>
        <xdr:cNvSpPr/>
      </xdr:nvSpPr>
      <xdr:spPr>
        <a:xfrm>
          <a:off x="1968500" y="597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89298</xdr:rowOff>
    </xdr:from>
    <xdr:ext cx="469744" cy="259045"/>
    <xdr:sp macro="" textlink="">
      <xdr:nvSpPr>
        <xdr:cNvPr id="87" name="テキスト ボックス 86"/>
        <xdr:cNvSpPr txBox="1"/>
      </xdr:nvSpPr>
      <xdr:spPr>
        <a:xfrm>
          <a:off x="1784428" y="574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21272</xdr:rowOff>
    </xdr:from>
    <xdr:to>
      <xdr:col>6</xdr:col>
      <xdr:colOff>38100</xdr:colOff>
      <xdr:row>35</xdr:row>
      <xdr:rowOff>122872</xdr:rowOff>
    </xdr:to>
    <xdr:sp macro="" textlink="">
      <xdr:nvSpPr>
        <xdr:cNvPr id="88" name="楕円 87"/>
        <xdr:cNvSpPr/>
      </xdr:nvSpPr>
      <xdr:spPr>
        <a:xfrm>
          <a:off x="1079500" y="60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113999</xdr:rowOff>
    </xdr:from>
    <xdr:ext cx="469744" cy="259045"/>
    <xdr:sp macro="" textlink="">
      <xdr:nvSpPr>
        <xdr:cNvPr id="89" name="テキスト ボックス 88"/>
        <xdr:cNvSpPr txBox="1"/>
      </xdr:nvSpPr>
      <xdr:spPr>
        <a:xfrm>
          <a:off x="895428" y="611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147161</xdr:rowOff>
    </xdr:from>
    <xdr:to>
      <xdr:col>24</xdr:col>
      <xdr:colOff>63500</xdr:colOff>
      <xdr:row>58</xdr:row>
      <xdr:rowOff>34648</xdr:rowOff>
    </xdr:to>
    <xdr:cxnSp macro="">
      <xdr:nvCxnSpPr>
        <xdr:cNvPr id="118" name="直線コネクタ 117"/>
        <xdr:cNvCxnSpPr/>
      </xdr:nvCxnSpPr>
      <xdr:spPr>
        <a:xfrm>
          <a:off x="3797300" y="9919811"/>
          <a:ext cx="838200" cy="5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126017</xdr:rowOff>
    </xdr:from>
    <xdr:to>
      <xdr:col>19</xdr:col>
      <xdr:colOff>177800</xdr:colOff>
      <xdr:row>57</xdr:row>
      <xdr:rowOff>147161</xdr:rowOff>
    </xdr:to>
    <xdr:cxnSp macro="">
      <xdr:nvCxnSpPr>
        <xdr:cNvPr id="121" name="直線コネクタ 120"/>
        <xdr:cNvCxnSpPr/>
      </xdr:nvCxnSpPr>
      <xdr:spPr>
        <a:xfrm>
          <a:off x="2908300" y="9898667"/>
          <a:ext cx="889000" cy="2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126017</xdr:rowOff>
    </xdr:from>
    <xdr:to>
      <xdr:col>15</xdr:col>
      <xdr:colOff>50800</xdr:colOff>
      <xdr:row>58</xdr:row>
      <xdr:rowOff>104869</xdr:rowOff>
    </xdr:to>
    <xdr:cxnSp macro="">
      <xdr:nvCxnSpPr>
        <xdr:cNvPr id="124" name="直線コネクタ 123"/>
        <xdr:cNvCxnSpPr/>
      </xdr:nvCxnSpPr>
      <xdr:spPr>
        <a:xfrm flipV="1">
          <a:off x="2019300" y="9898667"/>
          <a:ext cx="889000" cy="15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63533</xdr:rowOff>
    </xdr:from>
    <xdr:to>
      <xdr:col>10</xdr:col>
      <xdr:colOff>114300</xdr:colOff>
      <xdr:row>58</xdr:row>
      <xdr:rowOff>104869</xdr:rowOff>
    </xdr:to>
    <xdr:cxnSp macro="">
      <xdr:nvCxnSpPr>
        <xdr:cNvPr id="127" name="直線コネクタ 126"/>
        <xdr:cNvCxnSpPr/>
      </xdr:nvCxnSpPr>
      <xdr:spPr>
        <a:xfrm>
          <a:off x="1130300" y="9836183"/>
          <a:ext cx="889000" cy="2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155298</xdr:rowOff>
    </xdr:from>
    <xdr:to>
      <xdr:col>24</xdr:col>
      <xdr:colOff>114300</xdr:colOff>
      <xdr:row>58</xdr:row>
      <xdr:rowOff>85448</xdr:rowOff>
    </xdr:to>
    <xdr:sp macro="" textlink="">
      <xdr:nvSpPr>
        <xdr:cNvPr id="137" name="楕円 136"/>
        <xdr:cNvSpPr/>
      </xdr:nvSpPr>
      <xdr:spPr>
        <a:xfrm>
          <a:off x="4584700" y="99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96361</xdr:rowOff>
    </xdr:from>
    <xdr:to>
      <xdr:col>20</xdr:col>
      <xdr:colOff>38100</xdr:colOff>
      <xdr:row>58</xdr:row>
      <xdr:rowOff>26511</xdr:rowOff>
    </xdr:to>
    <xdr:sp macro="" textlink="">
      <xdr:nvSpPr>
        <xdr:cNvPr id="139" name="楕円 138"/>
        <xdr:cNvSpPr/>
      </xdr:nvSpPr>
      <xdr:spPr>
        <a:xfrm>
          <a:off x="3746500" y="98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43038</xdr:rowOff>
    </xdr:from>
    <xdr:ext cx="599010" cy="259045"/>
    <xdr:sp macro="" textlink="">
      <xdr:nvSpPr>
        <xdr:cNvPr id="140" name="テキスト ボックス 139"/>
        <xdr:cNvSpPr txBox="1"/>
      </xdr:nvSpPr>
      <xdr:spPr>
        <a:xfrm>
          <a:off x="3497795" y="964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75217</xdr:rowOff>
    </xdr:from>
    <xdr:to>
      <xdr:col>15</xdr:col>
      <xdr:colOff>101600</xdr:colOff>
      <xdr:row>58</xdr:row>
      <xdr:rowOff>5367</xdr:rowOff>
    </xdr:to>
    <xdr:sp macro="" textlink="">
      <xdr:nvSpPr>
        <xdr:cNvPr id="141" name="楕円 140"/>
        <xdr:cNvSpPr/>
      </xdr:nvSpPr>
      <xdr:spPr>
        <a:xfrm>
          <a:off x="2857500" y="98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21894</xdr:rowOff>
    </xdr:from>
    <xdr:ext cx="599010" cy="259045"/>
    <xdr:sp macro="" textlink="">
      <xdr:nvSpPr>
        <xdr:cNvPr id="142" name="テキスト ボックス 141"/>
        <xdr:cNvSpPr txBox="1"/>
      </xdr:nvSpPr>
      <xdr:spPr>
        <a:xfrm>
          <a:off x="2608795" y="962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54069</xdr:rowOff>
    </xdr:from>
    <xdr:to>
      <xdr:col>10</xdr:col>
      <xdr:colOff>165100</xdr:colOff>
      <xdr:row>58</xdr:row>
      <xdr:rowOff>155669</xdr:rowOff>
    </xdr:to>
    <xdr:sp macro="" textlink="">
      <xdr:nvSpPr>
        <xdr:cNvPr id="143" name="楕円 142"/>
        <xdr:cNvSpPr/>
      </xdr:nvSpPr>
      <xdr:spPr>
        <a:xfrm>
          <a:off x="1968500" y="99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146796</xdr:rowOff>
    </xdr:from>
    <xdr:ext cx="599010" cy="259045"/>
    <xdr:sp macro="" textlink="">
      <xdr:nvSpPr>
        <xdr:cNvPr id="144" name="テキスト ボックス 143"/>
        <xdr:cNvSpPr txBox="1"/>
      </xdr:nvSpPr>
      <xdr:spPr>
        <a:xfrm>
          <a:off x="1719795" y="1009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12733</xdr:rowOff>
    </xdr:from>
    <xdr:to>
      <xdr:col>6</xdr:col>
      <xdr:colOff>38100</xdr:colOff>
      <xdr:row>57</xdr:row>
      <xdr:rowOff>114333</xdr:rowOff>
    </xdr:to>
    <xdr:sp macro="" textlink="">
      <xdr:nvSpPr>
        <xdr:cNvPr id="145" name="楕円 144"/>
        <xdr:cNvSpPr/>
      </xdr:nvSpPr>
      <xdr:spPr>
        <a:xfrm>
          <a:off x="1079500" y="97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130860</xdr:rowOff>
    </xdr:from>
    <xdr:ext cx="599010" cy="259045"/>
    <xdr:sp macro="" textlink="">
      <xdr:nvSpPr>
        <xdr:cNvPr id="146" name="テキスト ボックス 145"/>
        <xdr:cNvSpPr txBox="1"/>
      </xdr:nvSpPr>
      <xdr:spPr>
        <a:xfrm>
          <a:off x="830795" y="956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42754</xdr:rowOff>
    </xdr:from>
    <xdr:to>
      <xdr:col>24</xdr:col>
      <xdr:colOff>63500</xdr:colOff>
      <xdr:row>78</xdr:row>
      <xdr:rowOff>96887</xdr:rowOff>
    </xdr:to>
    <xdr:cxnSp macro="">
      <xdr:nvCxnSpPr>
        <xdr:cNvPr id="178" name="直線コネクタ 177"/>
        <xdr:cNvCxnSpPr/>
      </xdr:nvCxnSpPr>
      <xdr:spPr>
        <a:xfrm>
          <a:off x="3797300" y="13415854"/>
          <a:ext cx="8382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42754</xdr:rowOff>
    </xdr:from>
    <xdr:to>
      <xdr:col>19</xdr:col>
      <xdr:colOff>177800</xdr:colOff>
      <xdr:row>78</xdr:row>
      <xdr:rowOff>113006</xdr:rowOff>
    </xdr:to>
    <xdr:cxnSp macro="">
      <xdr:nvCxnSpPr>
        <xdr:cNvPr id="181" name="直線コネクタ 180"/>
        <xdr:cNvCxnSpPr/>
      </xdr:nvCxnSpPr>
      <xdr:spPr>
        <a:xfrm flipV="1">
          <a:off x="2908300" y="13415854"/>
          <a:ext cx="889000" cy="7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58827</xdr:rowOff>
    </xdr:from>
    <xdr:to>
      <xdr:col>15</xdr:col>
      <xdr:colOff>50800</xdr:colOff>
      <xdr:row>78</xdr:row>
      <xdr:rowOff>113006</xdr:rowOff>
    </xdr:to>
    <xdr:cxnSp macro="">
      <xdr:nvCxnSpPr>
        <xdr:cNvPr id="184" name="直線コネクタ 183"/>
        <xdr:cNvCxnSpPr/>
      </xdr:nvCxnSpPr>
      <xdr:spPr>
        <a:xfrm>
          <a:off x="2019300" y="13431927"/>
          <a:ext cx="8890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58827</xdr:rowOff>
    </xdr:from>
    <xdr:to>
      <xdr:col>10</xdr:col>
      <xdr:colOff>114300</xdr:colOff>
      <xdr:row>78</xdr:row>
      <xdr:rowOff>77181</xdr:rowOff>
    </xdr:to>
    <xdr:cxnSp macro="">
      <xdr:nvCxnSpPr>
        <xdr:cNvPr id="187" name="直線コネクタ 186"/>
        <xdr:cNvCxnSpPr/>
      </xdr:nvCxnSpPr>
      <xdr:spPr>
        <a:xfrm flipV="1">
          <a:off x="1130300" y="13431927"/>
          <a:ext cx="8890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46087</xdr:rowOff>
    </xdr:from>
    <xdr:to>
      <xdr:col>24</xdr:col>
      <xdr:colOff>114300</xdr:colOff>
      <xdr:row>78</xdr:row>
      <xdr:rowOff>147687</xdr:rowOff>
    </xdr:to>
    <xdr:sp macro="" textlink="">
      <xdr:nvSpPr>
        <xdr:cNvPr id="197" name="楕円 196"/>
        <xdr:cNvSpPr/>
      </xdr:nvSpPr>
      <xdr:spPr>
        <a:xfrm>
          <a:off x="4584700" y="1341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132464</xdr:rowOff>
    </xdr:from>
    <xdr:ext cx="599010" cy="259045"/>
    <xdr:sp macro="" textlink="">
      <xdr:nvSpPr>
        <xdr:cNvPr id="198" name="民生費該当値テキスト"/>
        <xdr:cNvSpPr txBox="1"/>
      </xdr:nvSpPr>
      <xdr:spPr>
        <a:xfrm>
          <a:off x="4686300" y="1333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163404</xdr:rowOff>
    </xdr:from>
    <xdr:to>
      <xdr:col>20</xdr:col>
      <xdr:colOff>38100</xdr:colOff>
      <xdr:row>78</xdr:row>
      <xdr:rowOff>93554</xdr:rowOff>
    </xdr:to>
    <xdr:sp macro="" textlink="">
      <xdr:nvSpPr>
        <xdr:cNvPr id="199" name="楕円 198"/>
        <xdr:cNvSpPr/>
      </xdr:nvSpPr>
      <xdr:spPr>
        <a:xfrm>
          <a:off x="3746500" y="133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84681</xdr:rowOff>
    </xdr:from>
    <xdr:ext cx="599010" cy="259045"/>
    <xdr:sp macro="" textlink="">
      <xdr:nvSpPr>
        <xdr:cNvPr id="200" name="テキスト ボックス 199"/>
        <xdr:cNvSpPr txBox="1"/>
      </xdr:nvSpPr>
      <xdr:spPr>
        <a:xfrm>
          <a:off x="3497795" y="1345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62206</xdr:rowOff>
    </xdr:from>
    <xdr:to>
      <xdr:col>15</xdr:col>
      <xdr:colOff>101600</xdr:colOff>
      <xdr:row>78</xdr:row>
      <xdr:rowOff>163806</xdr:rowOff>
    </xdr:to>
    <xdr:sp macro="" textlink="">
      <xdr:nvSpPr>
        <xdr:cNvPr id="201" name="楕円 200"/>
        <xdr:cNvSpPr/>
      </xdr:nvSpPr>
      <xdr:spPr>
        <a:xfrm>
          <a:off x="2857500" y="134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154933</xdr:rowOff>
    </xdr:from>
    <xdr:ext cx="599010" cy="259045"/>
    <xdr:sp macro="" textlink="">
      <xdr:nvSpPr>
        <xdr:cNvPr id="202" name="テキスト ボックス 201"/>
        <xdr:cNvSpPr txBox="1"/>
      </xdr:nvSpPr>
      <xdr:spPr>
        <a:xfrm>
          <a:off x="2608795" y="1352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8027</xdr:rowOff>
    </xdr:from>
    <xdr:to>
      <xdr:col>10</xdr:col>
      <xdr:colOff>165100</xdr:colOff>
      <xdr:row>78</xdr:row>
      <xdr:rowOff>109627</xdr:rowOff>
    </xdr:to>
    <xdr:sp macro="" textlink="">
      <xdr:nvSpPr>
        <xdr:cNvPr id="203" name="楕円 202"/>
        <xdr:cNvSpPr/>
      </xdr:nvSpPr>
      <xdr:spPr>
        <a:xfrm>
          <a:off x="1968500" y="133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100754</xdr:rowOff>
    </xdr:from>
    <xdr:ext cx="599010" cy="259045"/>
    <xdr:sp macro="" textlink="">
      <xdr:nvSpPr>
        <xdr:cNvPr id="204" name="テキスト ボックス 203"/>
        <xdr:cNvSpPr txBox="1"/>
      </xdr:nvSpPr>
      <xdr:spPr>
        <a:xfrm>
          <a:off x="1719795" y="1347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26381</xdr:rowOff>
    </xdr:from>
    <xdr:to>
      <xdr:col>6</xdr:col>
      <xdr:colOff>38100</xdr:colOff>
      <xdr:row>78</xdr:row>
      <xdr:rowOff>127981</xdr:rowOff>
    </xdr:to>
    <xdr:sp macro="" textlink="">
      <xdr:nvSpPr>
        <xdr:cNvPr id="205" name="楕円 204"/>
        <xdr:cNvSpPr/>
      </xdr:nvSpPr>
      <xdr:spPr>
        <a:xfrm>
          <a:off x="1079500" y="133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119108</xdr:rowOff>
    </xdr:from>
    <xdr:ext cx="599010" cy="259045"/>
    <xdr:sp macro="" textlink="">
      <xdr:nvSpPr>
        <xdr:cNvPr id="206" name="テキスト ボックス 205"/>
        <xdr:cNvSpPr txBox="1"/>
      </xdr:nvSpPr>
      <xdr:spPr>
        <a:xfrm>
          <a:off x="830795" y="1349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50369</xdr:rowOff>
    </xdr:from>
    <xdr:to>
      <xdr:col>24</xdr:col>
      <xdr:colOff>63500</xdr:colOff>
      <xdr:row>98</xdr:row>
      <xdr:rowOff>93701</xdr:rowOff>
    </xdr:to>
    <xdr:cxnSp macro="">
      <xdr:nvCxnSpPr>
        <xdr:cNvPr id="235" name="直線コネクタ 234"/>
        <xdr:cNvCxnSpPr/>
      </xdr:nvCxnSpPr>
      <xdr:spPr>
        <a:xfrm flipV="1">
          <a:off x="3797300" y="16852469"/>
          <a:ext cx="838200" cy="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93701</xdr:rowOff>
    </xdr:from>
    <xdr:to>
      <xdr:col>19</xdr:col>
      <xdr:colOff>177800</xdr:colOff>
      <xdr:row>98</xdr:row>
      <xdr:rowOff>108916</xdr:rowOff>
    </xdr:to>
    <xdr:cxnSp macro="">
      <xdr:nvCxnSpPr>
        <xdr:cNvPr id="238" name="直線コネクタ 237"/>
        <xdr:cNvCxnSpPr/>
      </xdr:nvCxnSpPr>
      <xdr:spPr>
        <a:xfrm flipV="1">
          <a:off x="2908300" y="16895801"/>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93822</xdr:rowOff>
    </xdr:from>
    <xdr:to>
      <xdr:col>15</xdr:col>
      <xdr:colOff>50800</xdr:colOff>
      <xdr:row>98</xdr:row>
      <xdr:rowOff>108916</xdr:rowOff>
    </xdr:to>
    <xdr:cxnSp macro="">
      <xdr:nvCxnSpPr>
        <xdr:cNvPr id="241" name="直線コネクタ 240"/>
        <xdr:cNvCxnSpPr/>
      </xdr:nvCxnSpPr>
      <xdr:spPr>
        <a:xfrm>
          <a:off x="2019300" y="16895922"/>
          <a:ext cx="889000" cy="1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93822</xdr:rowOff>
    </xdr:from>
    <xdr:to>
      <xdr:col>10</xdr:col>
      <xdr:colOff>114300</xdr:colOff>
      <xdr:row>98</xdr:row>
      <xdr:rowOff>96352</xdr:rowOff>
    </xdr:to>
    <xdr:cxnSp macro="">
      <xdr:nvCxnSpPr>
        <xdr:cNvPr id="244" name="直線コネクタ 243"/>
        <xdr:cNvCxnSpPr/>
      </xdr:nvCxnSpPr>
      <xdr:spPr>
        <a:xfrm flipV="1">
          <a:off x="1130300" y="16895922"/>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171019</xdr:rowOff>
    </xdr:from>
    <xdr:to>
      <xdr:col>24</xdr:col>
      <xdr:colOff>114300</xdr:colOff>
      <xdr:row>98</xdr:row>
      <xdr:rowOff>101169</xdr:rowOff>
    </xdr:to>
    <xdr:sp macro="" textlink="">
      <xdr:nvSpPr>
        <xdr:cNvPr id="254" name="楕円 253"/>
        <xdr:cNvSpPr/>
      </xdr:nvSpPr>
      <xdr:spPr>
        <a:xfrm>
          <a:off x="4584700" y="168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130396</xdr:rowOff>
    </xdr:from>
    <xdr:ext cx="599010" cy="259045"/>
    <xdr:sp macro="" textlink="">
      <xdr:nvSpPr>
        <xdr:cNvPr id="255" name="衛生費該当値テキスト"/>
        <xdr:cNvSpPr txBox="1"/>
      </xdr:nvSpPr>
      <xdr:spPr>
        <a:xfrm>
          <a:off x="4686300" y="1658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42901</xdr:rowOff>
    </xdr:from>
    <xdr:to>
      <xdr:col>20</xdr:col>
      <xdr:colOff>38100</xdr:colOff>
      <xdr:row>98</xdr:row>
      <xdr:rowOff>144501</xdr:rowOff>
    </xdr:to>
    <xdr:sp macro="" textlink="">
      <xdr:nvSpPr>
        <xdr:cNvPr id="256" name="楕円 255"/>
        <xdr:cNvSpPr/>
      </xdr:nvSpPr>
      <xdr:spPr>
        <a:xfrm>
          <a:off x="3746500" y="168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161028</xdr:rowOff>
    </xdr:from>
    <xdr:ext cx="534377" cy="259045"/>
    <xdr:sp macro="" textlink="">
      <xdr:nvSpPr>
        <xdr:cNvPr id="257" name="テキスト ボックス 256"/>
        <xdr:cNvSpPr txBox="1"/>
      </xdr:nvSpPr>
      <xdr:spPr>
        <a:xfrm>
          <a:off x="3530111" y="166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58116</xdr:rowOff>
    </xdr:from>
    <xdr:to>
      <xdr:col>15</xdr:col>
      <xdr:colOff>101600</xdr:colOff>
      <xdr:row>98</xdr:row>
      <xdr:rowOff>159716</xdr:rowOff>
    </xdr:to>
    <xdr:sp macro="" textlink="">
      <xdr:nvSpPr>
        <xdr:cNvPr id="258" name="楕円 257"/>
        <xdr:cNvSpPr/>
      </xdr:nvSpPr>
      <xdr:spPr>
        <a:xfrm>
          <a:off x="2857500" y="168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4793</xdr:rowOff>
    </xdr:from>
    <xdr:ext cx="534377" cy="259045"/>
    <xdr:sp macro="" textlink="">
      <xdr:nvSpPr>
        <xdr:cNvPr id="259" name="テキスト ボックス 258"/>
        <xdr:cNvSpPr txBox="1"/>
      </xdr:nvSpPr>
      <xdr:spPr>
        <a:xfrm>
          <a:off x="2641111" y="166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43022</xdr:rowOff>
    </xdr:from>
    <xdr:to>
      <xdr:col>10</xdr:col>
      <xdr:colOff>165100</xdr:colOff>
      <xdr:row>98</xdr:row>
      <xdr:rowOff>144622</xdr:rowOff>
    </xdr:to>
    <xdr:sp macro="" textlink="">
      <xdr:nvSpPr>
        <xdr:cNvPr id="260" name="楕円 259"/>
        <xdr:cNvSpPr/>
      </xdr:nvSpPr>
      <xdr:spPr>
        <a:xfrm>
          <a:off x="1968500" y="168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161149</xdr:rowOff>
    </xdr:from>
    <xdr:ext cx="534377" cy="259045"/>
    <xdr:sp macro="" textlink="">
      <xdr:nvSpPr>
        <xdr:cNvPr id="261" name="テキスト ボックス 260"/>
        <xdr:cNvSpPr txBox="1"/>
      </xdr:nvSpPr>
      <xdr:spPr>
        <a:xfrm>
          <a:off x="1752111" y="166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45552</xdr:rowOff>
    </xdr:from>
    <xdr:to>
      <xdr:col>6</xdr:col>
      <xdr:colOff>38100</xdr:colOff>
      <xdr:row>98</xdr:row>
      <xdr:rowOff>147152</xdr:rowOff>
    </xdr:to>
    <xdr:sp macro="" textlink="">
      <xdr:nvSpPr>
        <xdr:cNvPr id="262" name="楕円 261"/>
        <xdr:cNvSpPr/>
      </xdr:nvSpPr>
      <xdr:spPr>
        <a:xfrm>
          <a:off x="1079500" y="168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163679</xdr:rowOff>
    </xdr:from>
    <xdr:ext cx="534377" cy="259045"/>
    <xdr:sp macro="" textlink="">
      <xdr:nvSpPr>
        <xdr:cNvPr id="263" name="テキスト ボックス 262"/>
        <xdr:cNvSpPr txBox="1"/>
      </xdr:nvSpPr>
      <xdr:spPr>
        <a:xfrm>
          <a:off x="863111" y="166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43368</xdr:rowOff>
    </xdr:from>
    <xdr:to>
      <xdr:col>55</xdr:col>
      <xdr:colOff>0</xdr:colOff>
      <xdr:row>38</xdr:row>
      <xdr:rowOff>46065</xdr:rowOff>
    </xdr:to>
    <xdr:cxnSp macro="">
      <xdr:nvCxnSpPr>
        <xdr:cNvPr id="290" name="直線コネクタ 289"/>
        <xdr:cNvCxnSpPr/>
      </xdr:nvCxnSpPr>
      <xdr:spPr>
        <a:xfrm flipV="1">
          <a:off x="9639300" y="6558468"/>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46065</xdr:rowOff>
    </xdr:from>
    <xdr:to>
      <xdr:col>50</xdr:col>
      <xdr:colOff>114300</xdr:colOff>
      <xdr:row>38</xdr:row>
      <xdr:rowOff>47665</xdr:rowOff>
    </xdr:to>
    <xdr:cxnSp macro="">
      <xdr:nvCxnSpPr>
        <xdr:cNvPr id="293" name="直線コネクタ 292"/>
        <xdr:cNvCxnSpPr/>
      </xdr:nvCxnSpPr>
      <xdr:spPr>
        <a:xfrm flipV="1">
          <a:off x="8750300" y="656116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47665</xdr:rowOff>
    </xdr:from>
    <xdr:to>
      <xdr:col>45</xdr:col>
      <xdr:colOff>177800</xdr:colOff>
      <xdr:row>38</xdr:row>
      <xdr:rowOff>51140</xdr:rowOff>
    </xdr:to>
    <xdr:cxnSp macro="">
      <xdr:nvCxnSpPr>
        <xdr:cNvPr id="296" name="直線コネクタ 295"/>
        <xdr:cNvCxnSpPr/>
      </xdr:nvCxnSpPr>
      <xdr:spPr>
        <a:xfrm flipV="1">
          <a:off x="7861300" y="656276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134261</xdr:rowOff>
    </xdr:from>
    <xdr:ext cx="469744" cy="259045"/>
    <xdr:sp macro="" textlink="">
      <xdr:nvSpPr>
        <xdr:cNvPr id="298" name="テキスト ボックス 297"/>
        <xdr:cNvSpPr txBox="1"/>
      </xdr:nvSpPr>
      <xdr:spPr>
        <a:xfrm>
          <a:off x="8515428" y="664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51140</xdr:rowOff>
    </xdr:from>
    <xdr:to>
      <xdr:col>41</xdr:col>
      <xdr:colOff>50800</xdr:colOff>
      <xdr:row>38</xdr:row>
      <xdr:rowOff>139700</xdr:rowOff>
    </xdr:to>
    <xdr:cxnSp macro="">
      <xdr:nvCxnSpPr>
        <xdr:cNvPr id="299" name="直線コネクタ 298"/>
        <xdr:cNvCxnSpPr/>
      </xdr:nvCxnSpPr>
      <xdr:spPr>
        <a:xfrm flipV="1">
          <a:off x="6972300" y="6566240"/>
          <a:ext cx="889000" cy="8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126946</xdr:rowOff>
    </xdr:from>
    <xdr:ext cx="469744" cy="259045"/>
    <xdr:sp macro="" textlink="">
      <xdr:nvSpPr>
        <xdr:cNvPr id="301" name="テキスト ボックス 300"/>
        <xdr:cNvSpPr txBox="1"/>
      </xdr:nvSpPr>
      <xdr:spPr>
        <a:xfrm>
          <a:off x="7626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164018</xdr:rowOff>
    </xdr:from>
    <xdr:to>
      <xdr:col>55</xdr:col>
      <xdr:colOff>50800</xdr:colOff>
      <xdr:row>38</xdr:row>
      <xdr:rowOff>94168</xdr:rowOff>
    </xdr:to>
    <xdr:sp macro="" textlink="">
      <xdr:nvSpPr>
        <xdr:cNvPr id="309" name="楕円 308"/>
        <xdr:cNvSpPr/>
      </xdr:nvSpPr>
      <xdr:spPr>
        <a:xfrm>
          <a:off x="10426700" y="650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123395</xdr:rowOff>
    </xdr:from>
    <xdr:ext cx="469744" cy="259045"/>
    <xdr:sp macro="" textlink="">
      <xdr:nvSpPr>
        <xdr:cNvPr id="310" name="労働費該当値テキスト"/>
        <xdr:cNvSpPr txBox="1"/>
      </xdr:nvSpPr>
      <xdr:spPr>
        <a:xfrm>
          <a:off x="10528300" y="629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166715</xdr:rowOff>
    </xdr:from>
    <xdr:to>
      <xdr:col>50</xdr:col>
      <xdr:colOff>165100</xdr:colOff>
      <xdr:row>38</xdr:row>
      <xdr:rowOff>96865</xdr:rowOff>
    </xdr:to>
    <xdr:sp macro="" textlink="">
      <xdr:nvSpPr>
        <xdr:cNvPr id="311" name="楕円 310"/>
        <xdr:cNvSpPr/>
      </xdr:nvSpPr>
      <xdr:spPr>
        <a:xfrm>
          <a:off x="9588500" y="65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113392</xdr:rowOff>
    </xdr:from>
    <xdr:ext cx="469744" cy="259045"/>
    <xdr:sp macro="" textlink="">
      <xdr:nvSpPr>
        <xdr:cNvPr id="312" name="テキスト ボックス 311"/>
        <xdr:cNvSpPr txBox="1"/>
      </xdr:nvSpPr>
      <xdr:spPr>
        <a:xfrm>
          <a:off x="9404428" y="628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168315</xdr:rowOff>
    </xdr:from>
    <xdr:to>
      <xdr:col>46</xdr:col>
      <xdr:colOff>38100</xdr:colOff>
      <xdr:row>38</xdr:row>
      <xdr:rowOff>98465</xdr:rowOff>
    </xdr:to>
    <xdr:sp macro="" textlink="">
      <xdr:nvSpPr>
        <xdr:cNvPr id="313" name="楕円 312"/>
        <xdr:cNvSpPr/>
      </xdr:nvSpPr>
      <xdr:spPr>
        <a:xfrm>
          <a:off x="8699500" y="65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114993</xdr:rowOff>
    </xdr:from>
    <xdr:ext cx="469744" cy="259045"/>
    <xdr:sp macro="" textlink="">
      <xdr:nvSpPr>
        <xdr:cNvPr id="314" name="テキスト ボックス 313"/>
        <xdr:cNvSpPr txBox="1"/>
      </xdr:nvSpPr>
      <xdr:spPr>
        <a:xfrm>
          <a:off x="8515428" y="628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xdr:rowOff>
    </xdr:from>
    <xdr:to>
      <xdr:col>41</xdr:col>
      <xdr:colOff>101600</xdr:colOff>
      <xdr:row>38</xdr:row>
      <xdr:rowOff>101940</xdr:rowOff>
    </xdr:to>
    <xdr:sp macro="" textlink="">
      <xdr:nvSpPr>
        <xdr:cNvPr id="315" name="楕円 314"/>
        <xdr:cNvSpPr/>
      </xdr:nvSpPr>
      <xdr:spPr>
        <a:xfrm>
          <a:off x="7810500" y="65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118467</xdr:rowOff>
    </xdr:from>
    <xdr:ext cx="469744" cy="259045"/>
    <xdr:sp macro="" textlink="">
      <xdr:nvSpPr>
        <xdr:cNvPr id="316" name="テキスト ボックス 315"/>
        <xdr:cNvSpPr txBox="1"/>
      </xdr:nvSpPr>
      <xdr:spPr>
        <a:xfrm>
          <a:off x="7626428" y="629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122719</xdr:rowOff>
    </xdr:from>
    <xdr:to>
      <xdr:col>55</xdr:col>
      <xdr:colOff>0</xdr:colOff>
      <xdr:row>58</xdr:row>
      <xdr:rowOff>161985</xdr:rowOff>
    </xdr:to>
    <xdr:cxnSp macro="">
      <xdr:nvCxnSpPr>
        <xdr:cNvPr id="347" name="直線コネクタ 346"/>
        <xdr:cNvCxnSpPr/>
      </xdr:nvCxnSpPr>
      <xdr:spPr>
        <a:xfrm flipV="1">
          <a:off x="9639300" y="10066819"/>
          <a:ext cx="838200" cy="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161985</xdr:rowOff>
    </xdr:from>
    <xdr:to>
      <xdr:col>50</xdr:col>
      <xdr:colOff>114300</xdr:colOff>
      <xdr:row>58</xdr:row>
      <xdr:rowOff>163936</xdr:rowOff>
    </xdr:to>
    <xdr:cxnSp macro="">
      <xdr:nvCxnSpPr>
        <xdr:cNvPr id="350" name="直線コネクタ 349"/>
        <xdr:cNvCxnSpPr/>
      </xdr:nvCxnSpPr>
      <xdr:spPr>
        <a:xfrm flipV="1">
          <a:off x="8750300" y="10106085"/>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156773</xdr:rowOff>
    </xdr:from>
    <xdr:to>
      <xdr:col>45</xdr:col>
      <xdr:colOff>177800</xdr:colOff>
      <xdr:row>58</xdr:row>
      <xdr:rowOff>163936</xdr:rowOff>
    </xdr:to>
    <xdr:cxnSp macro="">
      <xdr:nvCxnSpPr>
        <xdr:cNvPr id="353" name="直線コネクタ 352"/>
        <xdr:cNvCxnSpPr/>
      </xdr:nvCxnSpPr>
      <xdr:spPr>
        <a:xfrm>
          <a:off x="7861300" y="10100873"/>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147602</xdr:rowOff>
    </xdr:from>
    <xdr:to>
      <xdr:col>41</xdr:col>
      <xdr:colOff>50800</xdr:colOff>
      <xdr:row>58</xdr:row>
      <xdr:rowOff>156773</xdr:rowOff>
    </xdr:to>
    <xdr:cxnSp macro="">
      <xdr:nvCxnSpPr>
        <xdr:cNvPr id="356" name="直線コネクタ 355"/>
        <xdr:cNvCxnSpPr/>
      </xdr:nvCxnSpPr>
      <xdr:spPr>
        <a:xfrm>
          <a:off x="6972300" y="10091702"/>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71919</xdr:rowOff>
    </xdr:from>
    <xdr:to>
      <xdr:col>55</xdr:col>
      <xdr:colOff>50800</xdr:colOff>
      <xdr:row>59</xdr:row>
      <xdr:rowOff>2069</xdr:rowOff>
    </xdr:to>
    <xdr:sp macro="" textlink="">
      <xdr:nvSpPr>
        <xdr:cNvPr id="366" name="楕円 365"/>
        <xdr:cNvSpPr/>
      </xdr:nvSpPr>
      <xdr:spPr>
        <a:xfrm>
          <a:off x="10426700" y="100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158296</xdr:rowOff>
    </xdr:from>
    <xdr:ext cx="534377" cy="259045"/>
    <xdr:sp macro="" textlink="">
      <xdr:nvSpPr>
        <xdr:cNvPr id="367" name="農林水産業費該当値テキスト"/>
        <xdr:cNvSpPr txBox="1"/>
      </xdr:nvSpPr>
      <xdr:spPr>
        <a:xfrm>
          <a:off x="10528300" y="99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111185</xdr:rowOff>
    </xdr:from>
    <xdr:to>
      <xdr:col>50</xdr:col>
      <xdr:colOff>165100</xdr:colOff>
      <xdr:row>59</xdr:row>
      <xdr:rowOff>41335</xdr:rowOff>
    </xdr:to>
    <xdr:sp macro="" textlink="">
      <xdr:nvSpPr>
        <xdr:cNvPr id="368" name="楕円 367"/>
        <xdr:cNvSpPr/>
      </xdr:nvSpPr>
      <xdr:spPr>
        <a:xfrm>
          <a:off x="9588500" y="100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32462</xdr:rowOff>
    </xdr:from>
    <xdr:ext cx="534377" cy="259045"/>
    <xdr:sp macro="" textlink="">
      <xdr:nvSpPr>
        <xdr:cNvPr id="369" name="テキスト ボックス 368"/>
        <xdr:cNvSpPr txBox="1"/>
      </xdr:nvSpPr>
      <xdr:spPr>
        <a:xfrm>
          <a:off x="9372111" y="1014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113136</xdr:rowOff>
    </xdr:from>
    <xdr:to>
      <xdr:col>46</xdr:col>
      <xdr:colOff>38100</xdr:colOff>
      <xdr:row>59</xdr:row>
      <xdr:rowOff>43286</xdr:rowOff>
    </xdr:to>
    <xdr:sp macro="" textlink="">
      <xdr:nvSpPr>
        <xdr:cNvPr id="370" name="楕円 369"/>
        <xdr:cNvSpPr/>
      </xdr:nvSpPr>
      <xdr:spPr>
        <a:xfrm>
          <a:off x="8699500" y="100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34413</xdr:rowOff>
    </xdr:from>
    <xdr:ext cx="534377" cy="259045"/>
    <xdr:sp macro="" textlink="">
      <xdr:nvSpPr>
        <xdr:cNvPr id="371" name="テキスト ボックス 370"/>
        <xdr:cNvSpPr txBox="1"/>
      </xdr:nvSpPr>
      <xdr:spPr>
        <a:xfrm>
          <a:off x="8483111" y="1014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105973</xdr:rowOff>
    </xdr:from>
    <xdr:to>
      <xdr:col>41</xdr:col>
      <xdr:colOff>101600</xdr:colOff>
      <xdr:row>59</xdr:row>
      <xdr:rowOff>36123</xdr:rowOff>
    </xdr:to>
    <xdr:sp macro="" textlink="">
      <xdr:nvSpPr>
        <xdr:cNvPr id="372" name="楕円 371"/>
        <xdr:cNvSpPr/>
      </xdr:nvSpPr>
      <xdr:spPr>
        <a:xfrm>
          <a:off x="7810500" y="100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27250</xdr:rowOff>
    </xdr:from>
    <xdr:ext cx="534377" cy="259045"/>
    <xdr:sp macro="" textlink="">
      <xdr:nvSpPr>
        <xdr:cNvPr id="373" name="テキスト ボックス 372"/>
        <xdr:cNvSpPr txBox="1"/>
      </xdr:nvSpPr>
      <xdr:spPr>
        <a:xfrm>
          <a:off x="7594111" y="101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96802</xdr:rowOff>
    </xdr:from>
    <xdr:to>
      <xdr:col>36</xdr:col>
      <xdr:colOff>165100</xdr:colOff>
      <xdr:row>59</xdr:row>
      <xdr:rowOff>26952</xdr:rowOff>
    </xdr:to>
    <xdr:sp macro="" textlink="">
      <xdr:nvSpPr>
        <xdr:cNvPr id="374" name="楕円 373"/>
        <xdr:cNvSpPr/>
      </xdr:nvSpPr>
      <xdr:spPr>
        <a:xfrm>
          <a:off x="6921500" y="100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18079</xdr:rowOff>
    </xdr:from>
    <xdr:ext cx="534377" cy="259045"/>
    <xdr:sp macro="" textlink="">
      <xdr:nvSpPr>
        <xdr:cNvPr id="375" name="テキスト ボックス 374"/>
        <xdr:cNvSpPr txBox="1"/>
      </xdr:nvSpPr>
      <xdr:spPr>
        <a:xfrm>
          <a:off x="6705111" y="101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70999</xdr:rowOff>
    </xdr:from>
    <xdr:to>
      <xdr:col>55</xdr:col>
      <xdr:colOff>0</xdr:colOff>
      <xdr:row>77</xdr:row>
      <xdr:rowOff>84916</xdr:rowOff>
    </xdr:to>
    <xdr:cxnSp macro="">
      <xdr:nvCxnSpPr>
        <xdr:cNvPr id="404" name="直線コネクタ 403"/>
        <xdr:cNvCxnSpPr/>
      </xdr:nvCxnSpPr>
      <xdr:spPr>
        <a:xfrm flipV="1">
          <a:off x="9639300" y="13272649"/>
          <a:ext cx="838200" cy="1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84916</xdr:rowOff>
    </xdr:from>
    <xdr:to>
      <xdr:col>50</xdr:col>
      <xdr:colOff>114300</xdr:colOff>
      <xdr:row>77</xdr:row>
      <xdr:rowOff>106561</xdr:rowOff>
    </xdr:to>
    <xdr:cxnSp macro="">
      <xdr:nvCxnSpPr>
        <xdr:cNvPr id="407" name="直線コネクタ 406"/>
        <xdr:cNvCxnSpPr/>
      </xdr:nvCxnSpPr>
      <xdr:spPr>
        <a:xfrm flipV="1">
          <a:off x="8750300" y="13286566"/>
          <a:ext cx="889000" cy="2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55102</xdr:rowOff>
    </xdr:from>
    <xdr:to>
      <xdr:col>45</xdr:col>
      <xdr:colOff>177800</xdr:colOff>
      <xdr:row>77</xdr:row>
      <xdr:rowOff>106561</xdr:rowOff>
    </xdr:to>
    <xdr:cxnSp macro="">
      <xdr:nvCxnSpPr>
        <xdr:cNvPr id="410" name="直線コネクタ 409"/>
        <xdr:cNvCxnSpPr/>
      </xdr:nvCxnSpPr>
      <xdr:spPr>
        <a:xfrm>
          <a:off x="7861300" y="13256752"/>
          <a:ext cx="889000" cy="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55102</xdr:rowOff>
    </xdr:from>
    <xdr:to>
      <xdr:col>41</xdr:col>
      <xdr:colOff>50800</xdr:colOff>
      <xdr:row>77</xdr:row>
      <xdr:rowOff>154063</xdr:rowOff>
    </xdr:to>
    <xdr:cxnSp macro="">
      <xdr:nvCxnSpPr>
        <xdr:cNvPr id="413" name="直線コネクタ 412"/>
        <xdr:cNvCxnSpPr/>
      </xdr:nvCxnSpPr>
      <xdr:spPr>
        <a:xfrm flipV="1">
          <a:off x="6972300" y="13256752"/>
          <a:ext cx="889000" cy="9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20199</xdr:rowOff>
    </xdr:from>
    <xdr:to>
      <xdr:col>55</xdr:col>
      <xdr:colOff>50800</xdr:colOff>
      <xdr:row>77</xdr:row>
      <xdr:rowOff>121799</xdr:rowOff>
    </xdr:to>
    <xdr:sp macro="" textlink="">
      <xdr:nvSpPr>
        <xdr:cNvPr id="423" name="楕円 422"/>
        <xdr:cNvSpPr/>
      </xdr:nvSpPr>
      <xdr:spPr>
        <a:xfrm>
          <a:off x="10426700" y="132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43076</xdr:rowOff>
    </xdr:from>
    <xdr:ext cx="534377" cy="259045"/>
    <xdr:sp macro="" textlink="">
      <xdr:nvSpPr>
        <xdr:cNvPr id="424" name="商工費該当値テキスト"/>
        <xdr:cNvSpPr txBox="1"/>
      </xdr:nvSpPr>
      <xdr:spPr>
        <a:xfrm>
          <a:off x="10528300" y="130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34116</xdr:rowOff>
    </xdr:from>
    <xdr:to>
      <xdr:col>50</xdr:col>
      <xdr:colOff>165100</xdr:colOff>
      <xdr:row>77</xdr:row>
      <xdr:rowOff>135716</xdr:rowOff>
    </xdr:to>
    <xdr:sp macro="" textlink="">
      <xdr:nvSpPr>
        <xdr:cNvPr id="425" name="楕円 424"/>
        <xdr:cNvSpPr/>
      </xdr:nvSpPr>
      <xdr:spPr>
        <a:xfrm>
          <a:off x="9588500" y="132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152243</xdr:rowOff>
    </xdr:from>
    <xdr:ext cx="534377" cy="259045"/>
    <xdr:sp macro="" textlink="">
      <xdr:nvSpPr>
        <xdr:cNvPr id="426" name="テキスト ボックス 425"/>
        <xdr:cNvSpPr txBox="1"/>
      </xdr:nvSpPr>
      <xdr:spPr>
        <a:xfrm>
          <a:off x="9372111" y="130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55761</xdr:rowOff>
    </xdr:from>
    <xdr:to>
      <xdr:col>46</xdr:col>
      <xdr:colOff>38100</xdr:colOff>
      <xdr:row>77</xdr:row>
      <xdr:rowOff>157361</xdr:rowOff>
    </xdr:to>
    <xdr:sp macro="" textlink="">
      <xdr:nvSpPr>
        <xdr:cNvPr id="427" name="楕円 426"/>
        <xdr:cNvSpPr/>
      </xdr:nvSpPr>
      <xdr:spPr>
        <a:xfrm>
          <a:off x="8699500" y="132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2438</xdr:rowOff>
    </xdr:from>
    <xdr:ext cx="534377" cy="259045"/>
    <xdr:sp macro="" textlink="">
      <xdr:nvSpPr>
        <xdr:cNvPr id="428" name="テキスト ボックス 427"/>
        <xdr:cNvSpPr txBox="1"/>
      </xdr:nvSpPr>
      <xdr:spPr>
        <a:xfrm>
          <a:off x="8483111" y="1303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4302</xdr:rowOff>
    </xdr:from>
    <xdr:to>
      <xdr:col>41</xdr:col>
      <xdr:colOff>101600</xdr:colOff>
      <xdr:row>77</xdr:row>
      <xdr:rowOff>105902</xdr:rowOff>
    </xdr:to>
    <xdr:sp macro="" textlink="">
      <xdr:nvSpPr>
        <xdr:cNvPr id="429" name="楕円 428"/>
        <xdr:cNvSpPr/>
      </xdr:nvSpPr>
      <xdr:spPr>
        <a:xfrm>
          <a:off x="7810500" y="132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122429</xdr:rowOff>
    </xdr:from>
    <xdr:ext cx="534377" cy="259045"/>
    <xdr:sp macro="" textlink="">
      <xdr:nvSpPr>
        <xdr:cNvPr id="430" name="テキスト ボックス 429"/>
        <xdr:cNvSpPr txBox="1"/>
      </xdr:nvSpPr>
      <xdr:spPr>
        <a:xfrm>
          <a:off x="7594111" y="1298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103263</xdr:rowOff>
    </xdr:from>
    <xdr:to>
      <xdr:col>36</xdr:col>
      <xdr:colOff>165100</xdr:colOff>
      <xdr:row>78</xdr:row>
      <xdr:rowOff>33413</xdr:rowOff>
    </xdr:to>
    <xdr:sp macro="" textlink="">
      <xdr:nvSpPr>
        <xdr:cNvPr id="431" name="楕円 430"/>
        <xdr:cNvSpPr/>
      </xdr:nvSpPr>
      <xdr:spPr>
        <a:xfrm>
          <a:off x="6921500" y="133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49940</xdr:rowOff>
    </xdr:from>
    <xdr:ext cx="534377" cy="259045"/>
    <xdr:sp macro="" textlink="">
      <xdr:nvSpPr>
        <xdr:cNvPr id="432" name="テキスト ボックス 431"/>
        <xdr:cNvSpPr txBox="1"/>
      </xdr:nvSpPr>
      <xdr:spPr>
        <a:xfrm>
          <a:off x="6705111" y="1308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13545</xdr:rowOff>
    </xdr:from>
    <xdr:to>
      <xdr:col>55</xdr:col>
      <xdr:colOff>0</xdr:colOff>
      <xdr:row>96</xdr:row>
      <xdr:rowOff>27764</xdr:rowOff>
    </xdr:to>
    <xdr:cxnSp macro="">
      <xdr:nvCxnSpPr>
        <xdr:cNvPr id="459" name="直線コネクタ 458"/>
        <xdr:cNvCxnSpPr/>
      </xdr:nvCxnSpPr>
      <xdr:spPr>
        <a:xfrm>
          <a:off x="9639300" y="16472745"/>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13545</xdr:rowOff>
    </xdr:from>
    <xdr:to>
      <xdr:col>50</xdr:col>
      <xdr:colOff>114300</xdr:colOff>
      <xdr:row>96</xdr:row>
      <xdr:rowOff>77676</xdr:rowOff>
    </xdr:to>
    <xdr:cxnSp macro="">
      <xdr:nvCxnSpPr>
        <xdr:cNvPr id="462" name="直線コネクタ 461"/>
        <xdr:cNvCxnSpPr/>
      </xdr:nvCxnSpPr>
      <xdr:spPr>
        <a:xfrm flipV="1">
          <a:off x="8750300" y="16472745"/>
          <a:ext cx="889000" cy="6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146758</xdr:rowOff>
    </xdr:from>
    <xdr:to>
      <xdr:col>45</xdr:col>
      <xdr:colOff>177800</xdr:colOff>
      <xdr:row>96</xdr:row>
      <xdr:rowOff>77676</xdr:rowOff>
    </xdr:to>
    <xdr:cxnSp macro="">
      <xdr:nvCxnSpPr>
        <xdr:cNvPr id="465" name="直線コネクタ 464"/>
        <xdr:cNvCxnSpPr/>
      </xdr:nvCxnSpPr>
      <xdr:spPr>
        <a:xfrm>
          <a:off x="7861300" y="16434508"/>
          <a:ext cx="889000" cy="1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81091</xdr:rowOff>
    </xdr:from>
    <xdr:to>
      <xdr:col>41</xdr:col>
      <xdr:colOff>50800</xdr:colOff>
      <xdr:row>95</xdr:row>
      <xdr:rowOff>146758</xdr:rowOff>
    </xdr:to>
    <xdr:cxnSp macro="">
      <xdr:nvCxnSpPr>
        <xdr:cNvPr id="468" name="直線コネクタ 467"/>
        <xdr:cNvCxnSpPr/>
      </xdr:nvCxnSpPr>
      <xdr:spPr>
        <a:xfrm>
          <a:off x="6972300" y="16368841"/>
          <a:ext cx="889000" cy="6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148414</xdr:rowOff>
    </xdr:from>
    <xdr:to>
      <xdr:col>55</xdr:col>
      <xdr:colOff>50800</xdr:colOff>
      <xdr:row>96</xdr:row>
      <xdr:rowOff>78564</xdr:rowOff>
    </xdr:to>
    <xdr:sp macro="" textlink="">
      <xdr:nvSpPr>
        <xdr:cNvPr id="478" name="楕円 477"/>
        <xdr:cNvSpPr/>
      </xdr:nvSpPr>
      <xdr:spPr>
        <a:xfrm>
          <a:off x="10426700" y="164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171291</xdr:rowOff>
    </xdr:from>
    <xdr:ext cx="534377" cy="259045"/>
    <xdr:sp macro="" textlink="">
      <xdr:nvSpPr>
        <xdr:cNvPr id="479" name="土木費該当値テキスト"/>
        <xdr:cNvSpPr txBox="1"/>
      </xdr:nvSpPr>
      <xdr:spPr>
        <a:xfrm>
          <a:off x="10528300" y="162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134195</xdr:rowOff>
    </xdr:from>
    <xdr:to>
      <xdr:col>50</xdr:col>
      <xdr:colOff>165100</xdr:colOff>
      <xdr:row>96</xdr:row>
      <xdr:rowOff>64345</xdr:rowOff>
    </xdr:to>
    <xdr:sp macro="" textlink="">
      <xdr:nvSpPr>
        <xdr:cNvPr id="480" name="楕円 479"/>
        <xdr:cNvSpPr/>
      </xdr:nvSpPr>
      <xdr:spPr>
        <a:xfrm>
          <a:off x="9588500" y="164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80872</xdr:rowOff>
    </xdr:from>
    <xdr:ext cx="599010" cy="259045"/>
    <xdr:sp macro="" textlink="">
      <xdr:nvSpPr>
        <xdr:cNvPr id="481" name="テキスト ボックス 480"/>
        <xdr:cNvSpPr txBox="1"/>
      </xdr:nvSpPr>
      <xdr:spPr>
        <a:xfrm>
          <a:off x="9339795" y="1619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26876</xdr:rowOff>
    </xdr:from>
    <xdr:to>
      <xdr:col>46</xdr:col>
      <xdr:colOff>38100</xdr:colOff>
      <xdr:row>96</xdr:row>
      <xdr:rowOff>128476</xdr:rowOff>
    </xdr:to>
    <xdr:sp macro="" textlink="">
      <xdr:nvSpPr>
        <xdr:cNvPr id="482" name="楕円 481"/>
        <xdr:cNvSpPr/>
      </xdr:nvSpPr>
      <xdr:spPr>
        <a:xfrm>
          <a:off x="8699500" y="164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145003</xdr:rowOff>
    </xdr:from>
    <xdr:ext cx="534377" cy="259045"/>
    <xdr:sp macro="" textlink="">
      <xdr:nvSpPr>
        <xdr:cNvPr id="483" name="テキスト ボックス 482"/>
        <xdr:cNvSpPr txBox="1"/>
      </xdr:nvSpPr>
      <xdr:spPr>
        <a:xfrm>
          <a:off x="8483111" y="162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95958</xdr:rowOff>
    </xdr:from>
    <xdr:to>
      <xdr:col>41</xdr:col>
      <xdr:colOff>101600</xdr:colOff>
      <xdr:row>96</xdr:row>
      <xdr:rowOff>26108</xdr:rowOff>
    </xdr:to>
    <xdr:sp macro="" textlink="">
      <xdr:nvSpPr>
        <xdr:cNvPr id="484" name="楕円 483"/>
        <xdr:cNvSpPr/>
      </xdr:nvSpPr>
      <xdr:spPr>
        <a:xfrm>
          <a:off x="7810500" y="163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42635</xdr:rowOff>
    </xdr:from>
    <xdr:ext cx="599010" cy="259045"/>
    <xdr:sp macro="" textlink="">
      <xdr:nvSpPr>
        <xdr:cNvPr id="485" name="テキスト ボックス 484"/>
        <xdr:cNvSpPr txBox="1"/>
      </xdr:nvSpPr>
      <xdr:spPr>
        <a:xfrm>
          <a:off x="7561795" y="1615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30291</xdr:rowOff>
    </xdr:from>
    <xdr:to>
      <xdr:col>36</xdr:col>
      <xdr:colOff>165100</xdr:colOff>
      <xdr:row>95</xdr:row>
      <xdr:rowOff>131891</xdr:rowOff>
    </xdr:to>
    <xdr:sp macro="" textlink="">
      <xdr:nvSpPr>
        <xdr:cNvPr id="486" name="楕円 485"/>
        <xdr:cNvSpPr/>
      </xdr:nvSpPr>
      <xdr:spPr>
        <a:xfrm>
          <a:off x="6921500" y="163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148418</xdr:rowOff>
    </xdr:from>
    <xdr:ext cx="599010" cy="259045"/>
    <xdr:sp macro="" textlink="">
      <xdr:nvSpPr>
        <xdr:cNvPr id="487" name="テキスト ボックス 486"/>
        <xdr:cNvSpPr txBox="1"/>
      </xdr:nvSpPr>
      <xdr:spPr>
        <a:xfrm>
          <a:off x="6672795" y="1609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54928</xdr:rowOff>
    </xdr:from>
    <xdr:to>
      <xdr:col>85</xdr:col>
      <xdr:colOff>127000</xdr:colOff>
      <xdr:row>38</xdr:row>
      <xdr:rowOff>94437</xdr:rowOff>
    </xdr:to>
    <xdr:cxnSp macro="">
      <xdr:nvCxnSpPr>
        <xdr:cNvPr id="517" name="直線コネクタ 516"/>
        <xdr:cNvCxnSpPr/>
      </xdr:nvCxnSpPr>
      <xdr:spPr>
        <a:xfrm flipV="1">
          <a:off x="15481300" y="6398578"/>
          <a:ext cx="838200" cy="2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33953</xdr:rowOff>
    </xdr:from>
    <xdr:to>
      <xdr:col>81</xdr:col>
      <xdr:colOff>50800</xdr:colOff>
      <xdr:row>38</xdr:row>
      <xdr:rowOff>94437</xdr:rowOff>
    </xdr:to>
    <xdr:cxnSp macro="">
      <xdr:nvCxnSpPr>
        <xdr:cNvPr id="520" name="直線コネクタ 519"/>
        <xdr:cNvCxnSpPr/>
      </xdr:nvCxnSpPr>
      <xdr:spPr>
        <a:xfrm>
          <a:off x="14592300" y="6377603"/>
          <a:ext cx="889000" cy="23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33953</xdr:rowOff>
    </xdr:from>
    <xdr:to>
      <xdr:col>76</xdr:col>
      <xdr:colOff>114300</xdr:colOff>
      <xdr:row>38</xdr:row>
      <xdr:rowOff>114116</xdr:rowOff>
    </xdr:to>
    <xdr:cxnSp macro="">
      <xdr:nvCxnSpPr>
        <xdr:cNvPr id="523" name="直線コネクタ 522"/>
        <xdr:cNvCxnSpPr/>
      </xdr:nvCxnSpPr>
      <xdr:spPr>
        <a:xfrm flipV="1">
          <a:off x="13703300" y="6377603"/>
          <a:ext cx="889000" cy="25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157550</xdr:rowOff>
    </xdr:from>
    <xdr:to>
      <xdr:col>71</xdr:col>
      <xdr:colOff>177800</xdr:colOff>
      <xdr:row>38</xdr:row>
      <xdr:rowOff>114116</xdr:rowOff>
    </xdr:to>
    <xdr:cxnSp macro="">
      <xdr:nvCxnSpPr>
        <xdr:cNvPr id="526" name="直線コネクタ 525"/>
        <xdr:cNvCxnSpPr/>
      </xdr:nvCxnSpPr>
      <xdr:spPr>
        <a:xfrm>
          <a:off x="12814300" y="65012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4128</xdr:rowOff>
    </xdr:from>
    <xdr:to>
      <xdr:col>85</xdr:col>
      <xdr:colOff>177800</xdr:colOff>
      <xdr:row>37</xdr:row>
      <xdr:rowOff>105728</xdr:rowOff>
    </xdr:to>
    <xdr:sp macro="" textlink="">
      <xdr:nvSpPr>
        <xdr:cNvPr id="536" name="楕円 535"/>
        <xdr:cNvSpPr/>
      </xdr:nvSpPr>
      <xdr:spPr>
        <a:xfrm>
          <a:off x="16268700" y="6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154005</xdr:rowOff>
    </xdr:from>
    <xdr:ext cx="534377" cy="259045"/>
    <xdr:sp macro="" textlink="">
      <xdr:nvSpPr>
        <xdr:cNvPr id="537" name="消防費該当値テキスト"/>
        <xdr:cNvSpPr txBox="1"/>
      </xdr:nvSpPr>
      <xdr:spPr>
        <a:xfrm>
          <a:off x="16370300" y="632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43637</xdr:rowOff>
    </xdr:from>
    <xdr:to>
      <xdr:col>81</xdr:col>
      <xdr:colOff>101600</xdr:colOff>
      <xdr:row>38</xdr:row>
      <xdr:rowOff>145237</xdr:rowOff>
    </xdr:to>
    <xdr:sp macro="" textlink="">
      <xdr:nvSpPr>
        <xdr:cNvPr id="538" name="楕円 537"/>
        <xdr:cNvSpPr/>
      </xdr:nvSpPr>
      <xdr:spPr>
        <a:xfrm>
          <a:off x="15430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136364</xdr:rowOff>
    </xdr:from>
    <xdr:ext cx="534377" cy="259045"/>
    <xdr:sp macro="" textlink="">
      <xdr:nvSpPr>
        <xdr:cNvPr id="539" name="テキスト ボックス 538"/>
        <xdr:cNvSpPr txBox="1"/>
      </xdr:nvSpPr>
      <xdr:spPr>
        <a:xfrm>
          <a:off x="15214111"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154603</xdr:rowOff>
    </xdr:from>
    <xdr:to>
      <xdr:col>76</xdr:col>
      <xdr:colOff>165100</xdr:colOff>
      <xdr:row>37</xdr:row>
      <xdr:rowOff>84753</xdr:rowOff>
    </xdr:to>
    <xdr:sp macro="" textlink="">
      <xdr:nvSpPr>
        <xdr:cNvPr id="540" name="楕円 539"/>
        <xdr:cNvSpPr/>
      </xdr:nvSpPr>
      <xdr:spPr>
        <a:xfrm>
          <a:off x="14541500" y="63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75880</xdr:rowOff>
    </xdr:from>
    <xdr:ext cx="534377" cy="259045"/>
    <xdr:sp macro="" textlink="">
      <xdr:nvSpPr>
        <xdr:cNvPr id="541" name="テキスト ボックス 540"/>
        <xdr:cNvSpPr txBox="1"/>
      </xdr:nvSpPr>
      <xdr:spPr>
        <a:xfrm>
          <a:off x="14325111" y="64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63316</xdr:rowOff>
    </xdr:from>
    <xdr:to>
      <xdr:col>72</xdr:col>
      <xdr:colOff>38100</xdr:colOff>
      <xdr:row>38</xdr:row>
      <xdr:rowOff>164916</xdr:rowOff>
    </xdr:to>
    <xdr:sp macro="" textlink="">
      <xdr:nvSpPr>
        <xdr:cNvPr id="542" name="楕円 541"/>
        <xdr:cNvSpPr/>
      </xdr:nvSpPr>
      <xdr:spPr>
        <a:xfrm>
          <a:off x="13652500" y="65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156043</xdr:rowOff>
    </xdr:from>
    <xdr:ext cx="534377" cy="259045"/>
    <xdr:sp macro="" textlink="">
      <xdr:nvSpPr>
        <xdr:cNvPr id="543" name="テキスト ボックス 542"/>
        <xdr:cNvSpPr txBox="1"/>
      </xdr:nvSpPr>
      <xdr:spPr>
        <a:xfrm>
          <a:off x="13436111" y="66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106750</xdr:rowOff>
    </xdr:from>
    <xdr:to>
      <xdr:col>67</xdr:col>
      <xdr:colOff>101600</xdr:colOff>
      <xdr:row>38</xdr:row>
      <xdr:rowOff>36900</xdr:rowOff>
    </xdr:to>
    <xdr:sp macro="" textlink="">
      <xdr:nvSpPr>
        <xdr:cNvPr id="544" name="楕円 543"/>
        <xdr:cNvSpPr/>
      </xdr:nvSpPr>
      <xdr:spPr>
        <a:xfrm>
          <a:off x="12763500" y="64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28027</xdr:rowOff>
    </xdr:from>
    <xdr:ext cx="534377" cy="259045"/>
    <xdr:sp macro="" textlink="">
      <xdr:nvSpPr>
        <xdr:cNvPr id="545" name="テキスト ボックス 544"/>
        <xdr:cNvSpPr txBox="1"/>
      </xdr:nvSpPr>
      <xdr:spPr>
        <a:xfrm>
          <a:off x="12547111" y="65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132534</xdr:rowOff>
    </xdr:from>
    <xdr:to>
      <xdr:col>85</xdr:col>
      <xdr:colOff>127000</xdr:colOff>
      <xdr:row>57</xdr:row>
      <xdr:rowOff>139220</xdr:rowOff>
    </xdr:to>
    <xdr:cxnSp macro="">
      <xdr:nvCxnSpPr>
        <xdr:cNvPr id="574" name="直線コネクタ 573"/>
        <xdr:cNvCxnSpPr/>
      </xdr:nvCxnSpPr>
      <xdr:spPr>
        <a:xfrm flipV="1">
          <a:off x="15481300" y="9905184"/>
          <a:ext cx="8382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100271</xdr:rowOff>
    </xdr:from>
    <xdr:to>
      <xdr:col>81</xdr:col>
      <xdr:colOff>50800</xdr:colOff>
      <xdr:row>57</xdr:row>
      <xdr:rowOff>139220</xdr:rowOff>
    </xdr:to>
    <xdr:cxnSp macro="">
      <xdr:nvCxnSpPr>
        <xdr:cNvPr id="577" name="直線コネクタ 576"/>
        <xdr:cNvCxnSpPr/>
      </xdr:nvCxnSpPr>
      <xdr:spPr>
        <a:xfrm>
          <a:off x="14592300" y="9872921"/>
          <a:ext cx="889000" cy="3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100271</xdr:rowOff>
    </xdr:from>
    <xdr:to>
      <xdr:col>76</xdr:col>
      <xdr:colOff>114300</xdr:colOff>
      <xdr:row>57</xdr:row>
      <xdr:rowOff>104363</xdr:rowOff>
    </xdr:to>
    <xdr:cxnSp macro="">
      <xdr:nvCxnSpPr>
        <xdr:cNvPr id="580" name="直線コネクタ 579"/>
        <xdr:cNvCxnSpPr/>
      </xdr:nvCxnSpPr>
      <xdr:spPr>
        <a:xfrm flipV="1">
          <a:off x="13703300" y="9872921"/>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30604</xdr:rowOff>
    </xdr:from>
    <xdr:to>
      <xdr:col>71</xdr:col>
      <xdr:colOff>177800</xdr:colOff>
      <xdr:row>57</xdr:row>
      <xdr:rowOff>104363</xdr:rowOff>
    </xdr:to>
    <xdr:cxnSp macro="">
      <xdr:nvCxnSpPr>
        <xdr:cNvPr id="583" name="直線コネクタ 582"/>
        <xdr:cNvCxnSpPr/>
      </xdr:nvCxnSpPr>
      <xdr:spPr>
        <a:xfrm>
          <a:off x="12814300" y="9803254"/>
          <a:ext cx="889000" cy="7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81734</xdr:rowOff>
    </xdr:from>
    <xdr:to>
      <xdr:col>85</xdr:col>
      <xdr:colOff>177800</xdr:colOff>
      <xdr:row>58</xdr:row>
      <xdr:rowOff>11884</xdr:rowOff>
    </xdr:to>
    <xdr:sp macro="" textlink="">
      <xdr:nvSpPr>
        <xdr:cNvPr id="593" name="楕円 592"/>
        <xdr:cNvSpPr/>
      </xdr:nvSpPr>
      <xdr:spPr>
        <a:xfrm>
          <a:off x="16268700" y="98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168111</xdr:rowOff>
    </xdr:from>
    <xdr:ext cx="534377" cy="259045"/>
    <xdr:sp macro="" textlink="">
      <xdr:nvSpPr>
        <xdr:cNvPr id="594" name="教育費該当値テキスト"/>
        <xdr:cNvSpPr txBox="1"/>
      </xdr:nvSpPr>
      <xdr:spPr>
        <a:xfrm>
          <a:off x="16370300" y="97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88420</xdr:rowOff>
    </xdr:from>
    <xdr:to>
      <xdr:col>81</xdr:col>
      <xdr:colOff>101600</xdr:colOff>
      <xdr:row>58</xdr:row>
      <xdr:rowOff>18570</xdr:rowOff>
    </xdr:to>
    <xdr:sp macro="" textlink="">
      <xdr:nvSpPr>
        <xdr:cNvPr id="595" name="楕円 594"/>
        <xdr:cNvSpPr/>
      </xdr:nvSpPr>
      <xdr:spPr>
        <a:xfrm>
          <a:off x="15430500" y="98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9697</xdr:rowOff>
    </xdr:from>
    <xdr:ext cx="534377" cy="259045"/>
    <xdr:sp macro="" textlink="">
      <xdr:nvSpPr>
        <xdr:cNvPr id="596" name="テキスト ボックス 595"/>
        <xdr:cNvSpPr txBox="1"/>
      </xdr:nvSpPr>
      <xdr:spPr>
        <a:xfrm>
          <a:off x="15214111" y="995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49471</xdr:rowOff>
    </xdr:from>
    <xdr:to>
      <xdr:col>76</xdr:col>
      <xdr:colOff>165100</xdr:colOff>
      <xdr:row>57</xdr:row>
      <xdr:rowOff>151071</xdr:rowOff>
    </xdr:to>
    <xdr:sp macro="" textlink="">
      <xdr:nvSpPr>
        <xdr:cNvPr id="597" name="楕円 596"/>
        <xdr:cNvSpPr/>
      </xdr:nvSpPr>
      <xdr:spPr>
        <a:xfrm>
          <a:off x="14541500" y="98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142198</xdr:rowOff>
    </xdr:from>
    <xdr:ext cx="534377" cy="259045"/>
    <xdr:sp macro="" textlink="">
      <xdr:nvSpPr>
        <xdr:cNvPr id="598" name="テキスト ボックス 597"/>
        <xdr:cNvSpPr txBox="1"/>
      </xdr:nvSpPr>
      <xdr:spPr>
        <a:xfrm>
          <a:off x="14325111" y="991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53563</xdr:rowOff>
    </xdr:from>
    <xdr:to>
      <xdr:col>72</xdr:col>
      <xdr:colOff>38100</xdr:colOff>
      <xdr:row>57</xdr:row>
      <xdr:rowOff>155163</xdr:rowOff>
    </xdr:to>
    <xdr:sp macro="" textlink="">
      <xdr:nvSpPr>
        <xdr:cNvPr id="599" name="楕円 598"/>
        <xdr:cNvSpPr/>
      </xdr:nvSpPr>
      <xdr:spPr>
        <a:xfrm>
          <a:off x="13652500" y="98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146290</xdr:rowOff>
    </xdr:from>
    <xdr:ext cx="534377" cy="259045"/>
    <xdr:sp macro="" textlink="">
      <xdr:nvSpPr>
        <xdr:cNvPr id="600" name="テキスト ボックス 599"/>
        <xdr:cNvSpPr txBox="1"/>
      </xdr:nvSpPr>
      <xdr:spPr>
        <a:xfrm>
          <a:off x="13436111" y="99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151254</xdr:rowOff>
    </xdr:from>
    <xdr:to>
      <xdr:col>67</xdr:col>
      <xdr:colOff>101600</xdr:colOff>
      <xdr:row>57</xdr:row>
      <xdr:rowOff>81404</xdr:rowOff>
    </xdr:to>
    <xdr:sp macro="" textlink="">
      <xdr:nvSpPr>
        <xdr:cNvPr id="601" name="楕円 600"/>
        <xdr:cNvSpPr/>
      </xdr:nvSpPr>
      <xdr:spPr>
        <a:xfrm>
          <a:off x="12763500" y="97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97931</xdr:rowOff>
    </xdr:from>
    <xdr:ext cx="534377" cy="259045"/>
    <xdr:sp macro="" textlink="">
      <xdr:nvSpPr>
        <xdr:cNvPr id="602" name="テキスト ボックス 601"/>
        <xdr:cNvSpPr txBox="1"/>
      </xdr:nvSpPr>
      <xdr:spPr>
        <a:xfrm>
          <a:off x="12547111" y="952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18630</xdr:rowOff>
    </xdr:from>
    <xdr:to>
      <xdr:col>85</xdr:col>
      <xdr:colOff>127000</xdr:colOff>
      <xdr:row>99</xdr:row>
      <xdr:rowOff>19064</xdr:rowOff>
    </xdr:to>
    <xdr:cxnSp macro="">
      <xdr:nvCxnSpPr>
        <xdr:cNvPr id="688" name="直線コネクタ 687"/>
        <xdr:cNvCxnSpPr/>
      </xdr:nvCxnSpPr>
      <xdr:spPr>
        <a:xfrm flipV="1">
          <a:off x="15481300" y="16992180"/>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16790</xdr:rowOff>
    </xdr:from>
    <xdr:to>
      <xdr:col>81</xdr:col>
      <xdr:colOff>50800</xdr:colOff>
      <xdr:row>99</xdr:row>
      <xdr:rowOff>19064</xdr:rowOff>
    </xdr:to>
    <xdr:cxnSp macro="">
      <xdr:nvCxnSpPr>
        <xdr:cNvPr id="691" name="直線コネクタ 690"/>
        <xdr:cNvCxnSpPr/>
      </xdr:nvCxnSpPr>
      <xdr:spPr>
        <a:xfrm>
          <a:off x="14592300" y="16990340"/>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1028</xdr:rowOff>
    </xdr:from>
    <xdr:to>
      <xdr:col>76</xdr:col>
      <xdr:colOff>114300</xdr:colOff>
      <xdr:row>99</xdr:row>
      <xdr:rowOff>16790</xdr:rowOff>
    </xdr:to>
    <xdr:cxnSp macro="">
      <xdr:nvCxnSpPr>
        <xdr:cNvPr id="694" name="直線コネクタ 693"/>
        <xdr:cNvCxnSpPr/>
      </xdr:nvCxnSpPr>
      <xdr:spPr>
        <a:xfrm>
          <a:off x="13703300" y="16974578"/>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162736</xdr:rowOff>
    </xdr:from>
    <xdr:to>
      <xdr:col>71</xdr:col>
      <xdr:colOff>177800</xdr:colOff>
      <xdr:row>99</xdr:row>
      <xdr:rowOff>1028</xdr:rowOff>
    </xdr:to>
    <xdr:cxnSp macro="">
      <xdr:nvCxnSpPr>
        <xdr:cNvPr id="697" name="直線コネクタ 696"/>
        <xdr:cNvCxnSpPr/>
      </xdr:nvCxnSpPr>
      <xdr:spPr>
        <a:xfrm>
          <a:off x="12814300" y="16964836"/>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139280</xdr:rowOff>
    </xdr:from>
    <xdr:to>
      <xdr:col>85</xdr:col>
      <xdr:colOff>177800</xdr:colOff>
      <xdr:row>99</xdr:row>
      <xdr:rowOff>69430</xdr:rowOff>
    </xdr:to>
    <xdr:sp macro="" textlink="">
      <xdr:nvSpPr>
        <xdr:cNvPr id="707" name="楕円 706"/>
        <xdr:cNvSpPr/>
      </xdr:nvSpPr>
      <xdr:spPr>
        <a:xfrm>
          <a:off x="16268700" y="169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54207</xdr:rowOff>
    </xdr:from>
    <xdr:ext cx="469744" cy="259045"/>
    <xdr:sp macro="" textlink="">
      <xdr:nvSpPr>
        <xdr:cNvPr id="708" name="公債費該当値テキスト"/>
        <xdr:cNvSpPr txBox="1"/>
      </xdr:nvSpPr>
      <xdr:spPr>
        <a:xfrm>
          <a:off x="16370300" y="1685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139714</xdr:rowOff>
    </xdr:from>
    <xdr:to>
      <xdr:col>81</xdr:col>
      <xdr:colOff>101600</xdr:colOff>
      <xdr:row>99</xdr:row>
      <xdr:rowOff>69864</xdr:rowOff>
    </xdr:to>
    <xdr:sp macro="" textlink="">
      <xdr:nvSpPr>
        <xdr:cNvPr id="709" name="楕円 708"/>
        <xdr:cNvSpPr/>
      </xdr:nvSpPr>
      <xdr:spPr>
        <a:xfrm>
          <a:off x="15430500" y="169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60991</xdr:rowOff>
    </xdr:from>
    <xdr:ext cx="469744" cy="259045"/>
    <xdr:sp macro="" textlink="">
      <xdr:nvSpPr>
        <xdr:cNvPr id="710" name="テキスト ボックス 709"/>
        <xdr:cNvSpPr txBox="1"/>
      </xdr:nvSpPr>
      <xdr:spPr>
        <a:xfrm>
          <a:off x="15246428" y="1703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137440</xdr:rowOff>
    </xdr:from>
    <xdr:to>
      <xdr:col>76</xdr:col>
      <xdr:colOff>165100</xdr:colOff>
      <xdr:row>99</xdr:row>
      <xdr:rowOff>67590</xdr:rowOff>
    </xdr:to>
    <xdr:sp macro="" textlink="">
      <xdr:nvSpPr>
        <xdr:cNvPr id="711" name="楕円 710"/>
        <xdr:cNvSpPr/>
      </xdr:nvSpPr>
      <xdr:spPr>
        <a:xfrm>
          <a:off x="14541500" y="169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58717</xdr:rowOff>
    </xdr:from>
    <xdr:ext cx="469744" cy="259045"/>
    <xdr:sp macro="" textlink="">
      <xdr:nvSpPr>
        <xdr:cNvPr id="712" name="テキスト ボックス 711"/>
        <xdr:cNvSpPr txBox="1"/>
      </xdr:nvSpPr>
      <xdr:spPr>
        <a:xfrm>
          <a:off x="14357428" y="1703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121678</xdr:rowOff>
    </xdr:from>
    <xdr:to>
      <xdr:col>72</xdr:col>
      <xdr:colOff>38100</xdr:colOff>
      <xdr:row>99</xdr:row>
      <xdr:rowOff>51828</xdr:rowOff>
    </xdr:to>
    <xdr:sp macro="" textlink="">
      <xdr:nvSpPr>
        <xdr:cNvPr id="713" name="楕円 712"/>
        <xdr:cNvSpPr/>
      </xdr:nvSpPr>
      <xdr:spPr>
        <a:xfrm>
          <a:off x="13652500" y="169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42955</xdr:rowOff>
    </xdr:from>
    <xdr:ext cx="534377" cy="259045"/>
    <xdr:sp macro="" textlink="">
      <xdr:nvSpPr>
        <xdr:cNvPr id="714" name="テキスト ボックス 713"/>
        <xdr:cNvSpPr txBox="1"/>
      </xdr:nvSpPr>
      <xdr:spPr>
        <a:xfrm>
          <a:off x="13436111" y="1701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111936</xdr:rowOff>
    </xdr:from>
    <xdr:to>
      <xdr:col>67</xdr:col>
      <xdr:colOff>101600</xdr:colOff>
      <xdr:row>99</xdr:row>
      <xdr:rowOff>42086</xdr:rowOff>
    </xdr:to>
    <xdr:sp macro="" textlink="">
      <xdr:nvSpPr>
        <xdr:cNvPr id="715" name="楕円 714"/>
        <xdr:cNvSpPr/>
      </xdr:nvSpPr>
      <xdr:spPr>
        <a:xfrm>
          <a:off x="12763500" y="1691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33213</xdr:rowOff>
    </xdr:from>
    <xdr:ext cx="534377" cy="259045"/>
    <xdr:sp macro="" textlink="">
      <xdr:nvSpPr>
        <xdr:cNvPr id="716" name="テキスト ボックス 715"/>
        <xdr:cNvSpPr txBox="1"/>
      </xdr:nvSpPr>
      <xdr:spPr>
        <a:xfrm>
          <a:off x="12547111" y="170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農林水産業費、商工費、土木費については各年度いずれも類似団体内平均を上回っている。衛生費については、直営のごみ焼却施設を保有していること、また同時に広域化へ向けた取り組みを行っていることで高い数値となっている。農林水産業費については、花の都公園の圃場維持管理経費により高い数値が継続的となっている。商工費については、観光立村である本村の観光振興の姿勢が如実に表れた数値となっているが、税制改正に伴う税収減に対応するため、観光需要を調査・分析することで費用を抑えた振興政策を推進していく。土木費については、道路除雪融雪対策事業と下水道特別会計の補填的な繰出金が影響し、平均より高い値となっているため、経営改善に努める。一方、公債費はここ数年大きな起債を行っていないため、各年いずれも類似団体内平均より低くなっているが、今後更新期を迎えるインフラを含めた公共施設の更新に向け、起債による将来負担も含めた長期的な視点での更新計画を進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年度及び令和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年度は新型コロナウイルス感染症拡大と税制改正の影響により、基金の繰入が発生し、実質単年度収支はマイナスとなった。令和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年度は法人村民税の回復等により基金残高が増となったが、今後も一定規模の基金を確保し、計画的な財政運営に努めるよう歳出を精査していく。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年度において、実質赤字は生じていない。</a:t>
          </a:r>
        </a:p>
        <a:p>
          <a:r>
            <a:rPr kumimoji="1" lang="ja-JP" altLang="en-US" sz="1400">
              <a:latin typeface="ＭＳ ゴシック" pitchFamily="49" charset="-128"/>
              <a:ea typeface="ＭＳ ゴシック" pitchFamily="49" charset="-128"/>
            </a:rPr>
            <a:t>標準財政規模が法人村民税の増減の影響を大きく受けるため、一般会計においては、比率の変動が大きく生じている。</a:t>
          </a:r>
        </a:p>
        <a:p>
          <a:r>
            <a:rPr kumimoji="1" lang="ja-JP" altLang="en-US" sz="1400">
              <a:latin typeface="ＭＳ ゴシック" pitchFamily="49" charset="-128"/>
              <a:ea typeface="ＭＳ ゴシック" pitchFamily="49" charset="-128"/>
            </a:rPr>
            <a:t>特別会計の一部については、一般会計からの繰入金に頼っている状況であるため、収入の増と経費の削減に一層努める必要がある。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5336209</v>
      </c>
      <c r="BO4" s="449"/>
      <c r="BP4" s="449"/>
      <c r="BQ4" s="449"/>
      <c r="BR4" s="449"/>
      <c r="BS4" s="449"/>
      <c r="BT4" s="449"/>
      <c r="BU4" s="450"/>
      <c r="BV4" s="448">
        <v>5392267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19.600000000000001</v>
      </c>
      <c r="CU4" s="589"/>
      <c r="CV4" s="589"/>
      <c r="CW4" s="589"/>
      <c r="CX4" s="589"/>
      <c r="CY4" s="589"/>
      <c r="CZ4" s="589"/>
      <c r="DA4" s="590"/>
      <c r="DB4" s="588">
        <v>15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4735092</v>
      </c>
      <c r="BO5" s="420"/>
      <c r="BP5" s="420"/>
      <c r="BQ5" s="420"/>
      <c r="BR5" s="420"/>
      <c r="BS5" s="420"/>
      <c r="BT5" s="420"/>
      <c r="BU5" s="421"/>
      <c r="BV5" s="419">
        <v>4944783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73.5</v>
      </c>
      <c r="CU5" s="417"/>
      <c r="CV5" s="417"/>
      <c r="CW5" s="417"/>
      <c r="CX5" s="417"/>
      <c r="CY5" s="417"/>
      <c r="CZ5" s="417"/>
      <c r="DA5" s="418"/>
      <c r="DB5" s="416">
        <v>77.5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601117</v>
      </c>
      <c r="BO6" s="420"/>
      <c r="BP6" s="420"/>
      <c r="BQ6" s="420"/>
      <c r="BR6" s="420"/>
      <c r="BS6" s="420"/>
      <c r="BT6" s="420"/>
      <c r="BU6" s="421"/>
      <c r="BV6" s="419">
        <v>447484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73.5</v>
      </c>
      <c r="CU6" s="563"/>
      <c r="CV6" s="563"/>
      <c r="CW6" s="563"/>
      <c r="CX6" s="563"/>
      <c r="CY6" s="563"/>
      <c r="CZ6" s="563"/>
      <c r="DA6" s="564"/>
      <c r="DB6" s="562">
        <v>77.5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69776</v>
      </c>
      <c r="BO7" s="420"/>
      <c r="BP7" s="420"/>
      <c r="BQ7" s="420"/>
      <c r="BR7" s="420"/>
      <c r="BS7" s="420"/>
      <c r="BT7" s="420"/>
      <c r="BU7" s="421"/>
      <c r="BV7" s="419">
        <v>36004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2715043</v>
      </c>
      <c r="CU7" s="420"/>
      <c r="CV7" s="420"/>
      <c r="CW7" s="420"/>
      <c r="CX7" s="420"/>
      <c r="CY7" s="420"/>
      <c r="CZ7" s="420"/>
      <c r="DA7" s="421"/>
      <c r="DB7" s="419">
        <v>2736502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531341</v>
      </c>
      <c r="BO8" s="420"/>
      <c r="BP8" s="420"/>
      <c r="BQ8" s="420"/>
      <c r="BR8" s="420"/>
      <c r="BS8" s="420"/>
      <c r="BT8" s="420"/>
      <c r="BU8" s="421"/>
      <c r="BV8" s="419">
        <v>411480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0.98</v>
      </c>
      <c r="CU8" s="523"/>
      <c r="CV8" s="523"/>
      <c r="CW8" s="523"/>
      <c r="CX8" s="523"/>
      <c r="CY8" s="523"/>
      <c r="CZ8" s="523"/>
      <c r="DA8" s="524"/>
      <c r="DB8" s="522">
        <v>1.19</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5179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119861</v>
      </c>
      <c r="BO9" s="420"/>
      <c r="BP9" s="420"/>
      <c r="BQ9" s="420"/>
      <c r="BR9" s="420"/>
      <c r="BS9" s="420"/>
      <c r="BT9" s="420"/>
      <c r="BU9" s="421"/>
      <c r="BV9" s="419">
        <v>114632</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0.8</v>
      </c>
      <c r="CU9" s="417"/>
      <c r="CV9" s="417"/>
      <c r="CW9" s="417"/>
      <c r="CX9" s="417"/>
      <c r="CY9" s="417"/>
      <c r="CZ9" s="417"/>
      <c r="DA9" s="418"/>
      <c r="DB9" s="416">
        <v>0.8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5208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2323</v>
      </c>
      <c r="BO10" s="420"/>
      <c r="BP10" s="420"/>
      <c r="BQ10" s="420"/>
      <c r="BR10" s="420"/>
      <c r="BS10" s="420"/>
      <c r="BT10" s="420"/>
      <c r="BU10" s="421"/>
      <c r="BV10" s="419">
        <v>221740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5751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121</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400000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5530</v>
      </c>
      <c r="S13" s="507"/>
      <c r="T13" s="507"/>
      <c r="U13" s="507"/>
      <c r="V13" s="508"/>
      <c r="W13" s="509" t="s">
        <v>140</v>
      </c>
      <c r="X13" s="405"/>
      <c r="Y13" s="405"/>
      <c r="Z13" s="405"/>
      <c r="AA13" s="405"/>
      <c r="AB13" s="406"/>
      <c r="AC13" s="372">
        <v>36</v>
      </c>
      <c r="AD13" s="373"/>
      <c r="AE13" s="373"/>
      <c r="AF13" s="373"/>
      <c r="AG13" s="374"/>
      <c r="AH13" s="372">
        <v>59</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122184</v>
      </c>
      <c r="BO13" s="420"/>
      <c r="BP13" s="420"/>
      <c r="BQ13" s="420"/>
      <c r="BR13" s="420"/>
      <c r="BS13" s="420"/>
      <c r="BT13" s="420"/>
      <c r="BU13" s="421"/>
      <c r="BV13" s="419">
        <v>-63628</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1.8</v>
      </c>
      <c r="CU13" s="417"/>
      <c r="CV13" s="417"/>
      <c r="CW13" s="417"/>
      <c r="CX13" s="417"/>
      <c r="CY13" s="417"/>
      <c r="CZ13" s="417"/>
      <c r="DA13" s="418"/>
      <c r="DB13" s="416">
        <v>1.7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5811</v>
      </c>
      <c r="S14" s="507"/>
      <c r="T14" s="507"/>
      <c r="U14" s="507"/>
      <c r="V14" s="508"/>
      <c r="W14" s="510"/>
      <c r="X14" s="408"/>
      <c r="Y14" s="408"/>
      <c r="Z14" s="408"/>
      <c r="AA14" s="408"/>
      <c r="AB14" s="409"/>
      <c r="AC14" s="499">
        <v>1.3</v>
      </c>
      <c r="AD14" s="500"/>
      <c r="AE14" s="500"/>
      <c r="AF14" s="500"/>
      <c r="AG14" s="501"/>
      <c r="AH14" s="499">
        <v>2.1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5586</v>
      </c>
      <c r="S15" s="507"/>
      <c r="T15" s="507"/>
      <c r="U15" s="507"/>
      <c r="V15" s="508"/>
      <c r="W15" s="509" t="s">
        <v>149</v>
      </c>
      <c r="X15" s="405"/>
      <c r="Y15" s="405"/>
      <c r="Z15" s="405"/>
      <c r="AA15" s="405"/>
      <c r="AB15" s="406"/>
      <c r="AC15" s="372">
        <v>593</v>
      </c>
      <c r="AD15" s="373"/>
      <c r="AE15" s="373"/>
      <c r="AF15" s="373"/>
      <c r="AG15" s="374"/>
      <c r="AH15" s="372">
        <v>622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2010813</v>
      </c>
      <c r="BO15" s="449"/>
      <c r="BP15" s="449"/>
      <c r="BQ15" s="449"/>
      <c r="BR15" s="449"/>
      <c r="BS15" s="449"/>
      <c r="BT15" s="449"/>
      <c r="BU15" s="450"/>
      <c r="BV15" s="448">
        <v>1837974</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21.6</v>
      </c>
      <c r="AD16" s="500"/>
      <c r="AE16" s="500"/>
      <c r="AF16" s="500"/>
      <c r="AG16" s="501"/>
      <c r="AH16" s="499">
        <v>21.7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2085784</v>
      </c>
      <c r="BO16" s="420"/>
      <c r="BP16" s="420"/>
      <c r="BQ16" s="420"/>
      <c r="BR16" s="420"/>
      <c r="BS16" s="420"/>
      <c r="BT16" s="420"/>
      <c r="BU16" s="421"/>
      <c r="BV16" s="419">
        <v>1987780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2117</v>
      </c>
      <c r="AD17" s="373"/>
      <c r="AE17" s="373"/>
      <c r="AF17" s="373"/>
      <c r="AG17" s="374"/>
      <c r="AH17" s="372">
        <v>2181</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2627987</v>
      </c>
      <c r="BO17" s="420"/>
      <c r="BP17" s="420"/>
      <c r="BQ17" s="420"/>
      <c r="BR17" s="420"/>
      <c r="BS17" s="420"/>
      <c r="BT17" s="420"/>
      <c r="BU17" s="421"/>
      <c r="BV17" s="419">
        <v>2400198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53.05</v>
      </c>
      <c r="M18" s="472"/>
      <c r="N18" s="472"/>
      <c r="O18" s="472"/>
      <c r="P18" s="472"/>
      <c r="Q18" s="472"/>
      <c r="R18" s="473"/>
      <c r="S18" s="473"/>
      <c r="T18" s="473"/>
      <c r="U18" s="473"/>
      <c r="V18" s="474"/>
      <c r="W18" s="490"/>
      <c r="X18" s="491"/>
      <c r="Y18" s="491"/>
      <c r="Z18" s="491"/>
      <c r="AA18" s="491"/>
      <c r="AB18" s="515"/>
      <c r="AC18" s="389">
        <v>77.099999999999994</v>
      </c>
      <c r="AD18" s="390"/>
      <c r="AE18" s="390"/>
      <c r="AF18" s="390"/>
      <c r="AG18" s="475"/>
      <c r="AH18" s="389">
        <v>76.2</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2657899</v>
      </c>
      <c r="BO18" s="420"/>
      <c r="BP18" s="420"/>
      <c r="BQ18" s="420"/>
      <c r="BR18" s="420"/>
      <c r="BS18" s="420"/>
      <c r="BT18" s="420"/>
      <c r="BU18" s="421"/>
      <c r="BV18" s="419">
        <v>2469462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98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4631584</v>
      </c>
      <c r="BO19" s="420"/>
      <c r="BP19" s="420"/>
      <c r="BQ19" s="420"/>
      <c r="BR19" s="420"/>
      <c r="BS19" s="420"/>
      <c r="BT19" s="420"/>
      <c r="BU19" s="421"/>
      <c r="BV19" s="419">
        <v>4666235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1969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216652</v>
      </c>
      <c r="BO22" s="449"/>
      <c r="BP22" s="449"/>
      <c r="BQ22" s="449"/>
      <c r="BR22" s="449"/>
      <c r="BS22" s="449"/>
      <c r="BT22" s="449"/>
      <c r="BU22" s="450"/>
      <c r="BV22" s="448">
        <v>224915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204752</v>
      </c>
      <c r="BO23" s="420"/>
      <c r="BP23" s="420"/>
      <c r="BQ23" s="420"/>
      <c r="BR23" s="420"/>
      <c r="BS23" s="420"/>
      <c r="BT23" s="420"/>
      <c r="BU23" s="421"/>
      <c r="BV23" s="419">
        <v>213015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5600</v>
      </c>
      <c r="R24" s="373"/>
      <c r="S24" s="373"/>
      <c r="T24" s="373"/>
      <c r="U24" s="373"/>
      <c r="V24" s="374"/>
      <c r="W24" s="462"/>
      <c r="X24" s="399"/>
      <c r="Y24" s="400"/>
      <c r="Z24" s="375" t="s">
        <v>174</v>
      </c>
      <c r="AA24" s="376"/>
      <c r="AB24" s="376"/>
      <c r="AC24" s="376"/>
      <c r="AD24" s="376"/>
      <c r="AE24" s="376"/>
      <c r="AF24" s="376"/>
      <c r="AG24" s="377"/>
      <c r="AH24" s="372">
        <v>80</v>
      </c>
      <c r="AI24" s="373"/>
      <c r="AJ24" s="373"/>
      <c r="AK24" s="373"/>
      <c r="AL24" s="374"/>
      <c r="AM24" s="372">
        <v>232240</v>
      </c>
      <c r="AN24" s="373"/>
      <c r="AO24" s="373"/>
      <c r="AP24" s="373"/>
      <c r="AQ24" s="373"/>
      <c r="AR24" s="374"/>
      <c r="AS24" s="372">
        <v>2903</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110200</v>
      </c>
      <c r="BO24" s="420"/>
      <c r="BP24" s="420"/>
      <c r="BQ24" s="420"/>
      <c r="BR24" s="420"/>
      <c r="BS24" s="420"/>
      <c r="BT24" s="420"/>
      <c r="BU24" s="421"/>
      <c r="BV24" s="419">
        <v>79900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4900</v>
      </c>
      <c r="R25" s="373"/>
      <c r="S25" s="373"/>
      <c r="T25" s="373"/>
      <c r="U25" s="373"/>
      <c r="V25" s="374"/>
      <c r="W25" s="462"/>
      <c r="X25" s="399"/>
      <c r="Y25" s="400"/>
      <c r="Z25" s="375" t="s">
        <v>177</v>
      </c>
      <c r="AA25" s="376"/>
      <c r="AB25" s="376"/>
      <c r="AC25" s="376"/>
      <c r="AD25" s="376"/>
      <c r="AE25" s="376"/>
      <c r="AF25" s="376"/>
      <c r="AG25" s="377"/>
      <c r="AH25" s="372" t="s">
        <v>147</v>
      </c>
      <c r="AI25" s="373"/>
      <c r="AJ25" s="373"/>
      <c r="AK25" s="373"/>
      <c r="AL25" s="374"/>
      <c r="AM25" s="372" t="s">
        <v>131</v>
      </c>
      <c r="AN25" s="373"/>
      <c r="AO25" s="373"/>
      <c r="AP25" s="373"/>
      <c r="AQ25" s="373"/>
      <c r="AR25" s="374"/>
      <c r="AS25" s="372" t="s">
        <v>147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508274</v>
      </c>
      <c r="BO25" s="449"/>
      <c r="BP25" s="449"/>
      <c r="BQ25" s="449"/>
      <c r="BR25" s="449"/>
      <c r="BS25" s="449"/>
      <c r="BT25" s="449"/>
      <c r="BU25" s="450"/>
      <c r="BV25" s="448">
        <v>458934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4600</v>
      </c>
      <c r="R26" s="373"/>
      <c r="S26" s="373"/>
      <c r="T26" s="373"/>
      <c r="U26" s="373"/>
      <c r="V26" s="374"/>
      <c r="W26" s="462"/>
      <c r="X26" s="399"/>
      <c r="Y26" s="400"/>
      <c r="Z26" s="375" t="s">
        <v>180</v>
      </c>
      <c r="AA26" s="430"/>
      <c r="AB26" s="430"/>
      <c r="AC26" s="430"/>
      <c r="AD26" s="430"/>
      <c r="AE26" s="430"/>
      <c r="AF26" s="430"/>
      <c r="AG26" s="431"/>
      <c r="AH26" s="372">
        <v>1</v>
      </c>
      <c r="AI26" s="373"/>
      <c r="AJ26" s="373"/>
      <c r="AK26" s="373"/>
      <c r="AL26" s="374"/>
      <c r="AM26" s="372" t="s">
        <v>181</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2050</v>
      </c>
      <c r="R27" s="373"/>
      <c r="S27" s="373"/>
      <c r="T27" s="373"/>
      <c r="U27" s="373"/>
      <c r="V27" s="374"/>
      <c r="W27" s="462"/>
      <c r="X27" s="399"/>
      <c r="Y27" s="400"/>
      <c r="Z27" s="375" t="s">
        <v>185</v>
      </c>
      <c r="AA27" s="376"/>
      <c r="AB27" s="376"/>
      <c r="AC27" s="376"/>
      <c r="AD27" s="376"/>
      <c r="AE27" s="376"/>
      <c r="AF27" s="376"/>
      <c r="AG27" s="377"/>
      <c r="AH27" s="372" t="s">
        <v>131</v>
      </c>
      <c r="AI27" s="373"/>
      <c r="AJ27" s="373"/>
      <c r="AK27" s="373"/>
      <c r="AL27" s="374"/>
      <c r="AM27" s="372" t="s">
        <v>131</v>
      </c>
      <c r="AN27" s="373"/>
      <c r="AO27" s="373"/>
      <c r="AP27" s="373"/>
      <c r="AQ27" s="373"/>
      <c r="AR27" s="374"/>
      <c r="AS27" s="372" t="s">
        <v>131</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120197</v>
      </c>
      <c r="BO27" s="454"/>
      <c r="BP27" s="454"/>
      <c r="BQ27" s="454"/>
      <c r="BR27" s="454"/>
      <c r="BS27" s="454"/>
      <c r="BT27" s="454"/>
      <c r="BU27" s="455"/>
      <c r="BV27" s="453">
        <v>120195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1750</v>
      </c>
      <c r="R28" s="373"/>
      <c r="S28" s="373"/>
      <c r="T28" s="373"/>
      <c r="U28" s="373"/>
      <c r="V28" s="374"/>
      <c r="W28" s="462"/>
      <c r="X28" s="399"/>
      <c r="Y28" s="400"/>
      <c r="Z28" s="375" t="s">
        <v>188</v>
      </c>
      <c r="AA28" s="376"/>
      <c r="AB28" s="376"/>
      <c r="AC28" s="376"/>
      <c r="AD28" s="376"/>
      <c r="AE28" s="376"/>
      <c r="AF28" s="376"/>
      <c r="AG28" s="377"/>
      <c r="AH28" s="372" t="s">
        <v>131</v>
      </c>
      <c r="AI28" s="373"/>
      <c r="AJ28" s="373"/>
      <c r="AK28" s="373"/>
      <c r="AL28" s="374"/>
      <c r="AM28" s="372" t="s">
        <v>131</v>
      </c>
      <c r="AN28" s="373"/>
      <c r="AO28" s="373"/>
      <c r="AP28" s="373"/>
      <c r="AQ28" s="373"/>
      <c r="AR28" s="374"/>
      <c r="AS28" s="372" t="s">
        <v>131</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4618345</v>
      </c>
      <c r="BO28" s="449"/>
      <c r="BP28" s="449"/>
      <c r="BQ28" s="449"/>
      <c r="BR28" s="449"/>
      <c r="BS28" s="449"/>
      <c r="BT28" s="449"/>
      <c r="BU28" s="450"/>
      <c r="BV28" s="448">
        <v>4406022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10</v>
      </c>
      <c r="M29" s="373"/>
      <c r="N29" s="373"/>
      <c r="O29" s="373"/>
      <c r="P29" s="374"/>
      <c r="Q29" s="372">
        <v>1550</v>
      </c>
      <c r="R29" s="373"/>
      <c r="S29" s="373"/>
      <c r="T29" s="373"/>
      <c r="U29" s="373"/>
      <c r="V29" s="374"/>
      <c r="W29" s="463"/>
      <c r="X29" s="464"/>
      <c r="Y29" s="465"/>
      <c r="Z29" s="375" t="s">
        <v>191</v>
      </c>
      <c r="AA29" s="376"/>
      <c r="AB29" s="376"/>
      <c r="AC29" s="376"/>
      <c r="AD29" s="376"/>
      <c r="AE29" s="376"/>
      <c r="AF29" s="376"/>
      <c r="AG29" s="377"/>
      <c r="AH29" s="372">
        <v>80</v>
      </c>
      <c r="AI29" s="373"/>
      <c r="AJ29" s="373"/>
      <c r="AK29" s="373"/>
      <c r="AL29" s="374"/>
      <c r="AM29" s="372">
        <v>232240</v>
      </c>
      <c r="AN29" s="373"/>
      <c r="AO29" s="373"/>
      <c r="AP29" s="373"/>
      <c r="AQ29" s="373"/>
      <c r="AR29" s="374"/>
      <c r="AS29" s="372">
        <v>2903</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78196</v>
      </c>
      <c r="BO29" s="420"/>
      <c r="BP29" s="420"/>
      <c r="BQ29" s="420"/>
      <c r="BR29" s="420"/>
      <c r="BS29" s="420"/>
      <c r="BT29" s="420"/>
      <c r="BU29" s="421"/>
      <c r="BV29" s="419">
        <v>78195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92.8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808207</v>
      </c>
      <c r="BO30" s="454"/>
      <c r="BP30" s="454"/>
      <c r="BQ30" s="454"/>
      <c r="BR30" s="454"/>
      <c r="BS30" s="454"/>
      <c r="BT30" s="454"/>
      <c r="BU30" s="455"/>
      <c r="BV30" s="453">
        <v>677557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富士五湖広域行政事務組合（一般会計）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㈱山中湖観光振興公社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下水道特別会計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富士五湖広域行政事務組合（富士五湖聖苑特別会計）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介護予防支援事業特別会計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IF('各会計、関係団体の財政状況及び健全化判断比率'!B34="","",'各会計、関係団体の財政状況及び健全化判断比率'!B34)</f>
        <v>観光施設特別会計</v>
      </c>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富士吉田外二ヶ村恩賜県有財産保護組合（一般会計）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山梨県後期高齢者医療広域連合（一般会計）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山梨県後期高齢者医療広域連合（後期高齢者医療特別会計）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山梨県市町村総合事務組合（一般会計）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山梨県市町村総合事務組合（電子化事業及び会館管理・研修事業特別会計）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山梨県市町村総合事務組合（一般廃棄物最終処分場事業特別会計）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山梨県市町村総合事務組合（入札参加資格審査事業費特別会計）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山梨県市町村総合事務組合（交通災害共済事業特別会計）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BVFs4J+XwndBntAz+mEuILvZeWlajHQFwOfYK4d+RtL/Xjp/ViHMC6NL5hBvycB9KBWCpZhXjuo61FC2nqVqlQ==" saltValue="+zKUKybfYca+r6nPuLQAO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573</v>
      </c>
      <c r="D34" s="1151"/>
      <c r="E34" s="1152"/>
      <c r="F34" s="32">
        <v>8.86</v>
      </c>
      <c r="G34" s="33">
        <v>8.9600000000000009</v>
      </c>
      <c r="H34" s="33">
        <v>11.1</v>
      </c>
      <c r="I34" s="33">
        <v>15.03</v>
      </c>
      <c r="J34" s="34">
        <v>19.57</v>
      </c>
      <c r="K34" s="22"/>
      <c r="L34" s="22"/>
      <c r="M34" s="22"/>
      <c r="N34" s="22"/>
      <c r="O34" s="22"/>
      <c r="P34" s="22"/>
    </row>
    <row r="35" spans="1:16" ht="39" customHeight="1" x14ac:dyDescent="0.15">
      <c r="A35" s="22"/>
      <c r="B35" s="35"/>
      <c r="C35" s="1145" t="s">
        <v>574</v>
      </c>
      <c r="D35" s="1146"/>
      <c r="E35" s="1147"/>
      <c r="F35" s="36">
        <v>0.93</v>
      </c>
      <c r="G35" s="37">
        <v>1.02</v>
      </c>
      <c r="H35" s="37">
        <v>1.19</v>
      </c>
      <c r="I35" s="37">
        <v>0.81</v>
      </c>
      <c r="J35" s="38">
        <v>0.81</v>
      </c>
      <c r="K35" s="22"/>
      <c r="L35" s="22"/>
      <c r="M35" s="22"/>
      <c r="N35" s="22"/>
      <c r="O35" s="22"/>
      <c r="P35" s="22"/>
    </row>
    <row r="36" spans="1:16" ht="39" customHeight="1" x14ac:dyDescent="0.15">
      <c r="A36" s="22"/>
      <c r="B36" s="35"/>
      <c r="C36" s="1145" t="s">
        <v>575</v>
      </c>
      <c r="D36" s="1146"/>
      <c r="E36" s="1147"/>
      <c r="F36" s="36">
        <v>0.15</v>
      </c>
      <c r="G36" s="37">
        <v>0.11</v>
      </c>
      <c r="H36" s="37">
        <v>0.19</v>
      </c>
      <c r="I36" s="37">
        <v>0.09</v>
      </c>
      <c r="J36" s="38">
        <v>0.15</v>
      </c>
      <c r="K36" s="22"/>
      <c r="L36" s="22"/>
      <c r="M36" s="22"/>
      <c r="N36" s="22"/>
      <c r="O36" s="22"/>
      <c r="P36" s="22"/>
    </row>
    <row r="37" spans="1:16" ht="39" customHeight="1" x14ac:dyDescent="0.15">
      <c r="A37" s="22"/>
      <c r="B37" s="35"/>
      <c r="C37" s="1145" t="s">
        <v>576</v>
      </c>
      <c r="D37" s="1146"/>
      <c r="E37" s="1147"/>
      <c r="F37" s="36">
        <v>0.13</v>
      </c>
      <c r="G37" s="37">
        <v>0.12</v>
      </c>
      <c r="H37" s="37">
        <v>0.11</v>
      </c>
      <c r="I37" s="37">
        <v>0.12</v>
      </c>
      <c r="J37" s="38">
        <v>0.12</v>
      </c>
      <c r="K37" s="22"/>
      <c r="L37" s="22"/>
      <c r="M37" s="22"/>
      <c r="N37" s="22"/>
      <c r="O37" s="22"/>
      <c r="P37" s="22"/>
    </row>
    <row r="38" spans="1:16" ht="39" customHeight="1" x14ac:dyDescent="0.15">
      <c r="A38" s="22"/>
      <c r="B38" s="35"/>
      <c r="C38" s="1145" t="s">
        <v>577</v>
      </c>
      <c r="D38" s="1146"/>
      <c r="E38" s="1147"/>
      <c r="F38" s="36">
        <v>0.46</v>
      </c>
      <c r="G38" s="37">
        <v>0.49</v>
      </c>
      <c r="H38" s="37">
        <v>0.6</v>
      </c>
      <c r="I38" s="37">
        <v>0.09</v>
      </c>
      <c r="J38" s="38">
        <v>0.11</v>
      </c>
      <c r="K38" s="22"/>
      <c r="L38" s="22"/>
      <c r="M38" s="22"/>
      <c r="N38" s="22"/>
      <c r="O38" s="22"/>
      <c r="P38" s="22"/>
    </row>
    <row r="39" spans="1:16" ht="39" customHeight="1" x14ac:dyDescent="0.15">
      <c r="A39" s="22"/>
      <c r="B39" s="35"/>
      <c r="C39" s="1145" t="s">
        <v>578</v>
      </c>
      <c r="D39" s="1146"/>
      <c r="E39" s="1147"/>
      <c r="F39" s="36">
        <v>0.01</v>
      </c>
      <c r="G39" s="37">
        <v>0.06</v>
      </c>
      <c r="H39" s="37">
        <v>0.09</v>
      </c>
      <c r="I39" s="37">
        <v>0.08</v>
      </c>
      <c r="J39" s="38">
        <v>0.04</v>
      </c>
      <c r="K39" s="22"/>
      <c r="L39" s="22"/>
      <c r="M39" s="22"/>
      <c r="N39" s="22"/>
      <c r="O39" s="22"/>
      <c r="P39" s="22"/>
    </row>
    <row r="40" spans="1:16" ht="39" customHeight="1" x14ac:dyDescent="0.15">
      <c r="A40" s="22"/>
      <c r="B40" s="35"/>
      <c r="C40" s="1145" t="s">
        <v>579</v>
      </c>
      <c r="D40" s="1146"/>
      <c r="E40" s="1147"/>
      <c r="F40" s="36">
        <v>0.05</v>
      </c>
      <c r="G40" s="37">
        <v>0.05</v>
      </c>
      <c r="H40" s="37">
        <v>0.04</v>
      </c>
      <c r="I40" s="37">
        <v>0.03</v>
      </c>
      <c r="J40" s="38">
        <v>0.01</v>
      </c>
      <c r="K40" s="22"/>
      <c r="L40" s="22"/>
      <c r="M40" s="22"/>
      <c r="N40" s="22"/>
      <c r="O40" s="22"/>
      <c r="P40" s="22"/>
    </row>
    <row r="41" spans="1:16" ht="39" customHeight="1" x14ac:dyDescent="0.15">
      <c r="A41" s="22"/>
      <c r="B41" s="35"/>
      <c r="C41" s="1145" t="s">
        <v>580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581</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582</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KOF8zwfUnXx0KBX90p1ljieIBzaxSZclQ2Xn1uZeH89cJVagJfiEgNPinTXw5RNnP0AyykZyZwMDDCkU3oYmA==" saltValue="KatPz017VKRkggQWRq6c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81</v>
      </c>
      <c r="L45" s="60">
        <v>66</v>
      </c>
      <c r="M45" s="60">
        <v>42</v>
      </c>
      <c r="N45" s="60">
        <v>39</v>
      </c>
      <c r="O45" s="61">
        <v>39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15</v>
      </c>
      <c r="F48" s="1155"/>
      <c r="G48" s="1155"/>
      <c r="H48" s="1155"/>
      <c r="I48" s="1155"/>
      <c r="J48" s="1156"/>
      <c r="K48" s="63">
        <v>272</v>
      </c>
      <c r="L48" s="64">
        <v>244</v>
      </c>
      <c r="M48" s="64">
        <v>259</v>
      </c>
      <c r="N48" s="64">
        <v>228</v>
      </c>
      <c r="O48" s="65">
        <v>208</v>
      </c>
      <c r="P48" s="48"/>
      <c r="Q48" s="48"/>
      <c r="R48" s="48"/>
      <c r="S48" s="48"/>
      <c r="T48" s="48"/>
      <c r="U48" s="48"/>
    </row>
    <row r="49" spans="1:21" ht="30.75" customHeight="1" x14ac:dyDescent="0.15">
      <c r="A49" s="48"/>
      <c r="B49" s="1178"/>
      <c r="C49" s="1179"/>
      <c r="D49" s="62"/>
      <c r="E49" s="1155" t="s">
        <v>16</v>
      </c>
      <c r="F49" s="1155"/>
      <c r="G49" s="1155"/>
      <c r="H49" s="1155"/>
      <c r="I49" s="1155"/>
      <c r="J49" s="1156"/>
      <c r="K49" s="63">
        <v>4</v>
      </c>
      <c r="L49" s="64">
        <v>2</v>
      </c>
      <c r="M49" s="64">
        <v>4</v>
      </c>
      <c r="N49" s="64">
        <v>5</v>
      </c>
      <c r="O49" s="65">
        <v>5</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524</v>
      </c>
      <c r="L50" s="64" t="s">
        <v>524</v>
      </c>
      <c r="M50" s="64" t="s">
        <v>524</v>
      </c>
      <c r="N50" s="64" t="s">
        <v>524</v>
      </c>
      <c r="O50" s="65" t="s">
        <v>524</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286</v>
      </c>
      <c r="L52" s="64">
        <v>269</v>
      </c>
      <c r="M52" s="64">
        <v>246</v>
      </c>
      <c r="N52" s="64">
        <v>231</v>
      </c>
      <c r="O52" s="65">
        <v>213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71</v>
      </c>
      <c r="L53" s="69">
        <v>43</v>
      </c>
      <c r="M53" s="69">
        <v>59</v>
      </c>
      <c r="N53" s="69">
        <v>41</v>
      </c>
      <c r="O53" s="70">
        <v>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WRUc4Z0v8ygbU3UzCuBjx8O8o7l9VeK6qwhb8zMPYxVrvbqS6z2E5PzpO8fRCIPIvj/IubBvHoOvNJJm0qbEw==" saltValue="iQ+BrICuPcO1gIgAzZhV9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96" t="s">
        <v>32</v>
      </c>
      <c r="C41" s="1197"/>
      <c r="D41" s="105"/>
      <c r="E41" s="1198" t="s">
        <v>33</v>
      </c>
      <c r="F41" s="1198"/>
      <c r="G41" s="1198"/>
      <c r="H41" s="1199"/>
      <c r="I41" s="355">
        <v>291</v>
      </c>
      <c r="J41" s="356">
        <v>226</v>
      </c>
      <c r="K41" s="356">
        <v>197</v>
      </c>
      <c r="L41" s="356">
        <v>225</v>
      </c>
      <c r="M41" s="357">
        <v>217</v>
      </c>
    </row>
    <row r="42" spans="2:13" ht="27.75" customHeight="1" x14ac:dyDescent="0.15">
      <c r="B42" s="1186"/>
      <c r="C42" s="1187"/>
      <c r="D42" s="106"/>
      <c r="E42" s="1190" t="s">
        <v>34</v>
      </c>
      <c r="F42" s="1190"/>
      <c r="G42" s="1190"/>
      <c r="H42" s="1191"/>
      <c r="I42" s="358" t="s">
        <v>524</v>
      </c>
      <c r="J42" s="359" t="s">
        <v>524</v>
      </c>
      <c r="K42" s="359" t="s">
        <v>524</v>
      </c>
      <c r="L42" s="359" t="s">
        <v>524</v>
      </c>
      <c r="M42" s="360" t="s">
        <v>524</v>
      </c>
    </row>
    <row r="43" spans="2:13" ht="27.75" customHeight="1" x14ac:dyDescent="0.15">
      <c r="B43" s="1186"/>
      <c r="C43" s="1187"/>
      <c r="D43" s="106"/>
      <c r="E43" s="1190" t="s">
        <v>35</v>
      </c>
      <c r="F43" s="1190"/>
      <c r="G43" s="1190"/>
      <c r="H43" s="1191"/>
      <c r="I43" s="358">
        <v>1445</v>
      </c>
      <c r="J43" s="359">
        <v>1330</v>
      </c>
      <c r="K43" s="359">
        <v>1181</v>
      </c>
      <c r="L43" s="359">
        <v>1003</v>
      </c>
      <c r="M43" s="360">
        <v>868</v>
      </c>
    </row>
    <row r="44" spans="2:13" ht="27.75" customHeight="1" x14ac:dyDescent="0.15">
      <c r="B44" s="1186"/>
      <c r="C44" s="1187"/>
      <c r="D44" s="106"/>
      <c r="E44" s="1190" t="s">
        <v>36</v>
      </c>
      <c r="F44" s="1190"/>
      <c r="G44" s="1190"/>
      <c r="H44" s="1191"/>
      <c r="I44" s="358">
        <v>17</v>
      </c>
      <c r="J44" s="359">
        <v>13</v>
      </c>
      <c r="K44" s="359">
        <v>9</v>
      </c>
      <c r="L44" s="359">
        <v>25</v>
      </c>
      <c r="M44" s="360">
        <v>66</v>
      </c>
    </row>
    <row r="45" spans="2:13" ht="27.75" customHeight="1" x14ac:dyDescent="0.15">
      <c r="B45" s="1186"/>
      <c r="C45" s="1187"/>
      <c r="D45" s="106"/>
      <c r="E45" s="1190" t="s">
        <v>37</v>
      </c>
      <c r="F45" s="1190"/>
      <c r="G45" s="1190"/>
      <c r="H45" s="1191"/>
      <c r="I45" s="358">
        <v>165</v>
      </c>
      <c r="J45" s="359">
        <v>174</v>
      </c>
      <c r="K45" s="359">
        <v>172</v>
      </c>
      <c r="L45" s="359">
        <v>170</v>
      </c>
      <c r="M45" s="360">
        <v>155</v>
      </c>
    </row>
    <row r="46" spans="2:13" ht="27.75" customHeight="1" x14ac:dyDescent="0.15">
      <c r="B46" s="1186"/>
      <c r="C46" s="1187"/>
      <c r="D46" s="107"/>
      <c r="E46" s="1190" t="s">
        <v>38</v>
      </c>
      <c r="F46" s="1190"/>
      <c r="G46" s="1190"/>
      <c r="H46" s="1191"/>
      <c r="I46" s="358" t="s">
        <v>524</v>
      </c>
      <c r="J46" s="359" t="s">
        <v>524</v>
      </c>
      <c r="K46" s="359" t="s">
        <v>524</v>
      </c>
      <c r="L46" s="359" t="s">
        <v>524</v>
      </c>
      <c r="M46" s="360" t="s">
        <v>524</v>
      </c>
    </row>
    <row r="47" spans="2:13" ht="27.75" customHeight="1" x14ac:dyDescent="0.15">
      <c r="B47" s="1186"/>
      <c r="C47" s="1187"/>
      <c r="D47" s="108"/>
      <c r="E47" s="1200" t="s">
        <v>39</v>
      </c>
      <c r="F47" s="1201"/>
      <c r="G47" s="1201"/>
      <c r="H47" s="1202"/>
      <c r="I47" s="358" t="s">
        <v>524</v>
      </c>
      <c r="J47" s="359" t="s">
        <v>524</v>
      </c>
      <c r="K47" s="359" t="s">
        <v>524</v>
      </c>
      <c r="L47" s="359" t="s">
        <v>524</v>
      </c>
      <c r="M47" s="360" t="s">
        <v>524</v>
      </c>
    </row>
    <row r="48" spans="2:13" ht="27.75" customHeight="1" x14ac:dyDescent="0.15">
      <c r="B48" s="1186"/>
      <c r="C48" s="1187"/>
      <c r="D48" s="106"/>
      <c r="E48" s="1190" t="s">
        <v>40</v>
      </c>
      <c r="F48" s="1190"/>
      <c r="G48" s="1190"/>
      <c r="H48" s="1191"/>
      <c r="I48" s="358" t="s">
        <v>524</v>
      </c>
      <c r="J48" s="359" t="s">
        <v>524</v>
      </c>
      <c r="K48" s="359" t="s">
        <v>524</v>
      </c>
      <c r="L48" s="359" t="s">
        <v>524</v>
      </c>
      <c r="M48" s="360" t="s">
        <v>524</v>
      </c>
    </row>
    <row r="49" spans="2:13" ht="27.75" customHeight="1" x14ac:dyDescent="0.15">
      <c r="B49" s="1188"/>
      <c r="C49" s="1189"/>
      <c r="D49" s="106"/>
      <c r="E49" s="1190" t="s">
        <v>41</v>
      </c>
      <c r="F49" s="1190"/>
      <c r="G49" s="1190"/>
      <c r="H49" s="1191"/>
      <c r="I49" s="358" t="s">
        <v>524</v>
      </c>
      <c r="J49" s="359" t="s">
        <v>524</v>
      </c>
      <c r="K49" s="359" t="s">
        <v>524</v>
      </c>
      <c r="L49" s="359" t="s">
        <v>524</v>
      </c>
      <c r="M49" s="360" t="s">
        <v>524</v>
      </c>
    </row>
    <row r="50" spans="2:13" ht="27.75" customHeight="1" x14ac:dyDescent="0.15">
      <c r="B50" s="1184" t="s">
        <v>42</v>
      </c>
      <c r="C50" s="1185"/>
      <c r="D50" s="109"/>
      <c r="E50" s="1190" t="s">
        <v>43</v>
      </c>
      <c r="F50" s="1190"/>
      <c r="G50" s="1190"/>
      <c r="H50" s="1191"/>
      <c r="I50" s="358">
        <v>5352</v>
      </c>
      <c r="J50" s="359">
        <v>5396</v>
      </c>
      <c r="K50" s="359">
        <v>5082</v>
      </c>
      <c r="L50" s="359">
        <v>5236</v>
      </c>
      <c r="M50" s="360">
        <v>5627</v>
      </c>
    </row>
    <row r="51" spans="2:13" ht="27.75" customHeight="1" x14ac:dyDescent="0.15">
      <c r="B51" s="1186"/>
      <c r="C51" s="1187"/>
      <c r="D51" s="106"/>
      <c r="E51" s="1190" t="s">
        <v>44</v>
      </c>
      <c r="F51" s="1190"/>
      <c r="G51" s="1190"/>
      <c r="H51" s="1191"/>
      <c r="I51" s="358" t="s">
        <v>524</v>
      </c>
      <c r="J51" s="359" t="s">
        <v>524</v>
      </c>
      <c r="K51" s="359" t="s">
        <v>524</v>
      </c>
      <c r="L51" s="359" t="s">
        <v>524</v>
      </c>
      <c r="M51" s="360" t="s">
        <v>524</v>
      </c>
    </row>
    <row r="52" spans="2:13" ht="27.75" customHeight="1" x14ac:dyDescent="0.15">
      <c r="B52" s="1188"/>
      <c r="C52" s="1189"/>
      <c r="D52" s="106"/>
      <c r="E52" s="1190" t="s">
        <v>45</v>
      </c>
      <c r="F52" s="1190"/>
      <c r="G52" s="1190"/>
      <c r="H52" s="1191"/>
      <c r="I52" s="358">
        <v>1757</v>
      </c>
      <c r="J52" s="359">
        <v>1537</v>
      </c>
      <c r="K52" s="359">
        <v>1336</v>
      </c>
      <c r="L52" s="359">
        <v>1288</v>
      </c>
      <c r="M52" s="360">
        <v>1169</v>
      </c>
    </row>
    <row r="53" spans="2:13" ht="27.75" customHeight="1" thickBot="1" x14ac:dyDescent="0.2">
      <c r="B53" s="1192" t="s">
        <v>46</v>
      </c>
      <c r="C53" s="1193"/>
      <c r="D53" s="110"/>
      <c r="E53" s="1194" t="s">
        <v>47</v>
      </c>
      <c r="F53" s="1194"/>
      <c r="G53" s="1194"/>
      <c r="H53" s="1195"/>
      <c r="I53" s="361">
        <v>-5192</v>
      </c>
      <c r="J53" s="362">
        <v>-5191</v>
      </c>
      <c r="K53" s="362">
        <v>-4859</v>
      </c>
      <c r="L53" s="362">
        <v>-5101</v>
      </c>
      <c r="M53" s="363">
        <v>-5489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wRU/fcJkKKXsEN2Z1ckgw+fFC6/SQC7TLI9HTEPrTrnrD2IeIRcC2yTbV/K5fRzjzn00oJZoGFbvvvak9nZTgw==" saltValue="WH/PlDnO0kNfL9y1cYH2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4434</v>
      </c>
      <c r="G55" s="122">
        <v>4406</v>
      </c>
      <c r="H55" s="123">
        <v>4618</v>
      </c>
    </row>
    <row r="56" spans="2:8" ht="52.5" customHeight="1" x14ac:dyDescent="0.15">
      <c r="B56" s="124"/>
      <c r="C56" s="1213" t="s">
        <v>51</v>
      </c>
      <c r="D56" s="1213"/>
      <c r="E56" s="1214"/>
      <c r="F56" s="125">
        <v>78</v>
      </c>
      <c r="G56" s="125">
        <v>78</v>
      </c>
      <c r="H56" s="126">
        <v>78</v>
      </c>
    </row>
    <row r="57" spans="2:8" ht="53.25" customHeight="1" x14ac:dyDescent="0.15">
      <c r="B57" s="124"/>
      <c r="C57" s="1215" t="s">
        <v>52</v>
      </c>
      <c r="D57" s="1215"/>
      <c r="E57" s="1216"/>
      <c r="F57" s="127">
        <v>607</v>
      </c>
      <c r="G57" s="127">
        <v>678</v>
      </c>
      <c r="H57" s="128">
        <v>808</v>
      </c>
    </row>
    <row r="58" spans="2:8" ht="45.75" customHeight="1" x14ac:dyDescent="0.15">
      <c r="B58" s="129"/>
      <c r="C58" s="1203" t="s">
        <v>602</v>
      </c>
      <c r="D58" s="1204"/>
      <c r="E58" s="1205"/>
      <c r="F58" s="130">
        <v>319</v>
      </c>
      <c r="G58" s="130">
        <v>238</v>
      </c>
      <c r="H58" s="131">
        <v>223</v>
      </c>
    </row>
    <row r="59" spans="2:8" ht="45.75" customHeight="1" x14ac:dyDescent="0.15">
      <c r="B59" s="129"/>
      <c r="C59" s="1203" t="s">
        <v>603</v>
      </c>
      <c r="D59" s="1204"/>
      <c r="E59" s="1205"/>
      <c r="F59" s="130">
        <v>50</v>
      </c>
      <c r="G59" s="130">
        <v>200</v>
      </c>
      <c r="H59" s="131">
        <v>350</v>
      </c>
    </row>
    <row r="60" spans="2:8" ht="45.75" customHeight="1" x14ac:dyDescent="0.15">
      <c r="B60" s="129"/>
      <c r="C60" s="1203" t="s">
        <v>604</v>
      </c>
      <c r="D60" s="1204"/>
      <c r="E60" s="1205"/>
      <c r="F60" s="130">
        <v>167</v>
      </c>
      <c r="G60" s="130">
        <v>167</v>
      </c>
      <c r="H60" s="131">
        <v>167</v>
      </c>
    </row>
    <row r="61" spans="2:8" ht="45.75" customHeight="1" x14ac:dyDescent="0.15">
      <c r="B61" s="129"/>
      <c r="C61" s="1203" t="s">
        <v>605</v>
      </c>
      <c r="D61" s="1204"/>
      <c r="E61" s="1205"/>
      <c r="F61" s="130">
        <v>60</v>
      </c>
      <c r="G61" s="130">
        <v>60</v>
      </c>
      <c r="H61" s="131">
        <v>60</v>
      </c>
    </row>
    <row r="62" spans="2:8" ht="45.75" customHeight="1" thickBot="1" x14ac:dyDescent="0.2">
      <c r="B62" s="132"/>
      <c r="C62" s="1206" t="s">
        <v>606</v>
      </c>
      <c r="D62" s="1207"/>
      <c r="E62" s="1208"/>
      <c r="F62" s="133">
        <v>8</v>
      </c>
      <c r="G62" s="133">
        <v>8</v>
      </c>
      <c r="H62" s="134">
        <v>8</v>
      </c>
    </row>
    <row r="63" spans="2:8" ht="52.5" customHeight="1" thickBot="1" x14ac:dyDescent="0.2">
      <c r="B63" s="135"/>
      <c r="C63" s="1209" t="s">
        <v>53</v>
      </c>
      <c r="D63" s="1209"/>
      <c r="E63" s="1210"/>
      <c r="F63" s="136">
        <v>5119</v>
      </c>
      <c r="G63" s="136">
        <v>5162</v>
      </c>
      <c r="H63" s="137">
        <v>5505</v>
      </c>
    </row>
    <row r="64" spans="2:8" x14ac:dyDescent="0.15"/>
  </sheetData>
  <sheetProtection algorithmName="SHA-512" hashValue="n6YmLgu8HJEWS459PG+Ze3FHxG6R1AtrkqWpw/lloA31Pt0fCe15QC8TQqwiQlFT+RUFl2EWK+SimAvO1re71Q==" saltValue="1fmN9FVS0C2What60wxD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204029</v>
      </c>
      <c r="E3" s="156"/>
      <c r="F3" s="157">
        <v>121449</v>
      </c>
      <c r="G3" s="158"/>
      <c r="H3" s="159"/>
    </row>
    <row r="4" spans="1:8" x14ac:dyDescent="0.15">
      <c r="A4" s="160"/>
      <c r="B4" s="161"/>
      <c r="C4" s="162"/>
      <c r="D4" s="163">
        <v>161301</v>
      </c>
      <c r="E4" s="164"/>
      <c r="F4" s="165">
        <v>62922</v>
      </c>
      <c r="G4" s="166"/>
      <c r="H4" s="167"/>
    </row>
    <row r="5" spans="1:8" x14ac:dyDescent="0.15">
      <c r="A5" s="148" t="s">
        <v>558</v>
      </c>
      <c r="B5" s="153"/>
      <c r="C5" s="154"/>
      <c r="D5" s="155">
        <v>70621</v>
      </c>
      <c r="E5" s="156"/>
      <c r="F5" s="157">
        <v>145139</v>
      </c>
      <c r="G5" s="158"/>
      <c r="H5" s="159"/>
    </row>
    <row r="6" spans="1:8" x14ac:dyDescent="0.15">
      <c r="A6" s="160"/>
      <c r="B6" s="161"/>
      <c r="C6" s="162"/>
      <c r="D6" s="163">
        <v>62406</v>
      </c>
      <c r="E6" s="164"/>
      <c r="F6" s="165">
        <v>83762</v>
      </c>
      <c r="G6" s="166"/>
      <c r="H6" s="167"/>
    </row>
    <row r="7" spans="1:8" x14ac:dyDescent="0.15">
      <c r="A7" s="148" t="s">
        <v>559</v>
      </c>
      <c r="B7" s="153"/>
      <c r="C7" s="154"/>
      <c r="D7" s="155">
        <v>59896</v>
      </c>
      <c r="E7" s="156"/>
      <c r="F7" s="157">
        <v>125391</v>
      </c>
      <c r="G7" s="158"/>
      <c r="H7" s="159"/>
    </row>
    <row r="8" spans="1:8" x14ac:dyDescent="0.15">
      <c r="A8" s="160"/>
      <c r="B8" s="161"/>
      <c r="C8" s="162"/>
      <c r="D8" s="163">
        <v>54623</v>
      </c>
      <c r="E8" s="164"/>
      <c r="F8" s="165">
        <v>68516</v>
      </c>
      <c r="G8" s="166"/>
      <c r="H8" s="167"/>
    </row>
    <row r="9" spans="1:8" x14ac:dyDescent="0.15">
      <c r="A9" s="148" t="s">
        <v>560</v>
      </c>
      <c r="B9" s="153"/>
      <c r="C9" s="154"/>
      <c r="D9" s="155">
        <v>96066</v>
      </c>
      <c r="E9" s="156"/>
      <c r="F9" s="157">
        <v>138402</v>
      </c>
      <c r="G9" s="158"/>
      <c r="H9" s="159"/>
    </row>
    <row r="10" spans="1:8" x14ac:dyDescent="0.15">
      <c r="A10" s="160"/>
      <c r="B10" s="161"/>
      <c r="C10" s="162"/>
      <c r="D10" s="163">
        <v>73981</v>
      </c>
      <c r="E10" s="164"/>
      <c r="F10" s="165">
        <v>70652</v>
      </c>
      <c r="G10" s="166"/>
      <c r="H10" s="167"/>
    </row>
    <row r="11" spans="1:8" x14ac:dyDescent="0.15">
      <c r="A11" s="148" t="s">
        <v>561</v>
      </c>
      <c r="B11" s="153"/>
      <c r="C11" s="154"/>
      <c r="D11" s="155">
        <v>89211</v>
      </c>
      <c r="E11" s="156"/>
      <c r="F11" s="157">
        <v>146367</v>
      </c>
      <c r="G11" s="158"/>
      <c r="H11" s="159"/>
    </row>
    <row r="12" spans="1:8" x14ac:dyDescent="0.15">
      <c r="A12" s="160"/>
      <c r="B12" s="161"/>
      <c r="C12" s="168"/>
      <c r="D12" s="163">
        <v>78188</v>
      </c>
      <c r="E12" s="164"/>
      <c r="F12" s="165">
        <v>79441</v>
      </c>
      <c r="G12" s="166"/>
      <c r="H12" s="167"/>
    </row>
    <row r="13" spans="1:8" x14ac:dyDescent="0.15">
      <c r="A13" s="148"/>
      <c r="B13" s="153"/>
      <c r="C13" s="169"/>
      <c r="D13" s="170">
        <v>103965</v>
      </c>
      <c r="E13" s="171"/>
      <c r="F13" s="172">
        <v>135350</v>
      </c>
      <c r="G13" s="173"/>
      <c r="H13" s="159"/>
    </row>
    <row r="14" spans="1:8" x14ac:dyDescent="0.15">
      <c r="A14" s="160"/>
      <c r="B14" s="161"/>
      <c r="C14" s="162"/>
      <c r="D14" s="163">
        <v>86100</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8.8699999999999992</v>
      </c>
      <c r="C19" s="174">
        <f>ROUND(VALUE(SUBSTITUTE(実質収支比率等に係る経年分析!G$48,"▲","-")),2)</f>
        <v>8.9600000000000009</v>
      </c>
      <c r="D19" s="174">
        <f>ROUND(VALUE(SUBSTITUTE(実質収支比率等に係る経年分析!H$48,"▲","-")),2)</f>
        <v>11.1</v>
      </c>
      <c r="E19" s="174">
        <f>ROUND(VALUE(SUBSTITUTE(実質収支比率等に係る経年分析!I$48,"▲","-")),2)</f>
        <v>15.04</v>
      </c>
      <c r="F19" s="174">
        <f>ROUND(VALUE(SUBSTITUTE(実質収支比率等に係る経年分析!J$48,"▲","-")),2)</f>
        <v>19.57</v>
      </c>
    </row>
    <row r="20" spans="1:11" x14ac:dyDescent="0.15">
      <c r="A20" s="174" t="s">
        <v>57</v>
      </c>
      <c r="B20" s="174">
        <f>ROUND(VALUE(SUBSTITUTE(実質収支比率等に係る経年分析!F$47,"▲","-")),2)</f>
        <v>135.32</v>
      </c>
      <c r="C20" s="174">
        <f>ROUND(VALUE(SUBSTITUTE(実質収支比率等に係る経年分析!G$47,"▲","-")),2)</f>
        <v>128.57</v>
      </c>
      <c r="D20" s="174">
        <f>ROUND(VALUE(SUBSTITUTE(実質収支比率等に係る経年分析!H$47,"▲","-")),2)</f>
        <v>165.82</v>
      </c>
      <c r="E20" s="174">
        <f>ROUND(VALUE(SUBSTITUTE(実質収支比率等に係る経年分析!I$47,"▲","-")),2)</f>
        <v>161.01</v>
      </c>
      <c r="F20" s="174">
        <f>ROUND(VALUE(SUBSTITUTE(実質収支比率等に係る経年分析!J$47,"▲","-")),2)</f>
        <v>170.1</v>
      </c>
    </row>
    <row r="21" spans="1:11" x14ac:dyDescent="0.15">
      <c r="A21" s="174" t="s">
        <v>58</v>
      </c>
      <c r="B21" s="174">
        <f>IF(ISNUMBER(VALUE(SUBSTITUTE(実質収支比率等に係る経年分析!F$49,"▲","-"))),ROUND(VALUE(SUBSTITUTE(実質収支比率等に係る経年分析!F$49,"▲","-")),2),NA())</f>
        <v>31.62</v>
      </c>
      <c r="C21" s="174">
        <f>IF(ISNUMBER(VALUE(SUBSTITUTE(実質収支比率等に係る経年分析!G$49,"▲","-"))),ROUND(VALUE(SUBSTITUTE(実質収支比率等に係る経年分析!G$49,"▲","-")),2),NA())</f>
        <v>0.59</v>
      </c>
      <c r="D21" s="174">
        <f>IF(ISNUMBER(VALUE(SUBSTITUTE(実質収支比率等に係る経年分析!H$49,"▲","-"))),ROUND(VALUE(SUBSTITUTE(実質収支比率等に係る経年分析!H$49,"▲","-")),2),NA())</f>
        <v>-24.98</v>
      </c>
      <c r="E21" s="174">
        <f>IF(ISNUMBER(VALUE(SUBSTITUTE(実質収支比率等に係る経年分析!I$49,"▲","-"))),ROUND(VALUE(SUBSTITUTE(実質収支比率等に係る経年分析!I$49,"▲","-")),2),NA())</f>
        <v>-2.33</v>
      </c>
      <c r="F21" s="174">
        <f>IF(ISNUMBER(VALUE(SUBSTITUTE(実質収支比率等に係る経年分析!J$49,"▲","-"))),ROUND(VALUE(SUBSTITUTE(実質収支比率等に係る経年分析!J$49,"▲","-")),2),NA())</f>
        <v>4.5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介護予防支援事業特別会計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観光施設特別会計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15">
      <c r="A33" s="175" t="str">
        <f>IF(連結実質赤字比率に係る赤字・黒字の構成分析!C$37="",NA(),連結実質赤字比率に係る赤字・黒字の構成分析!C$37)</f>
        <v>簡易水道特別会計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0.12</v>
      </c>
    </row>
    <row r="34" spans="1:16" x14ac:dyDescent="0.15">
      <c r="A34" s="175" t="str">
        <f>IF(連結実質赤字比率に係る赤字・黒字の構成分析!C$36="",NA(),連結実質赤字比率に係る赤字・黒字の構成分析!C$36)</f>
        <v>下水道特別会計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0.15</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0.81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8.86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8.9600000000000009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19.57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286</v>
      </c>
      <c r="E42" s="176"/>
      <c r="F42" s="176"/>
      <c r="G42" s="176">
        <f>'実質公債費比率（分子）の構造'!L$52</f>
        <v>269</v>
      </c>
      <c r="H42" s="176"/>
      <c r="I42" s="176"/>
      <c r="J42" s="176">
        <f>'実質公債費比率（分子）の構造'!M$52</f>
        <v>246</v>
      </c>
      <c r="K42" s="176"/>
      <c r="L42" s="176"/>
      <c r="M42" s="176">
        <f>'実質公債費比率（分子）の構造'!N$52</f>
        <v>231</v>
      </c>
      <c r="N42" s="176"/>
      <c r="O42" s="176"/>
      <c r="P42" s="176">
        <f>'実質公債費比率（分子）の構造'!O$52</f>
        <v>213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v>
      </c>
      <c r="C45" s="176"/>
      <c r="D45" s="176"/>
      <c r="E45" s="176">
        <f>'実質公債費比率（分子）の構造'!L$49</f>
        <v>2</v>
      </c>
      <c r="F45" s="176"/>
      <c r="G45" s="176"/>
      <c r="H45" s="176">
        <f>'実質公債費比率（分子）の構造'!M$49</f>
        <v>4</v>
      </c>
      <c r="I45" s="176"/>
      <c r="J45" s="176"/>
      <c r="K45" s="176">
        <f>'実質公債費比率（分子）の構造'!N$49</f>
        <v>5</v>
      </c>
      <c r="L45" s="176"/>
      <c r="M45" s="176"/>
      <c r="N45" s="176">
        <f>'実質公債費比率（分子）の構造'!O$49</f>
        <v>5</v>
      </c>
      <c r="O45" s="176"/>
      <c r="P45" s="176"/>
    </row>
    <row r="46" spans="1:16" x14ac:dyDescent="0.15">
      <c r="A46" s="176" t="s">
        <v>69</v>
      </c>
      <c r="B46" s="176">
        <f>'実質公債費比率（分子）の構造'!K$48</f>
        <v>272</v>
      </c>
      <c r="C46" s="176"/>
      <c r="D46" s="176"/>
      <c r="E46" s="176">
        <f>'実質公債費比率（分子）の構造'!L$48</f>
        <v>244</v>
      </c>
      <c r="F46" s="176"/>
      <c r="G46" s="176"/>
      <c r="H46" s="176">
        <f>'実質公債費比率（分子）の構造'!M$48</f>
        <v>259</v>
      </c>
      <c r="I46" s="176"/>
      <c r="J46" s="176"/>
      <c r="K46" s="176">
        <f>'実質公債費比率（分子）の構造'!N$48</f>
        <v>228</v>
      </c>
      <c r="L46" s="176"/>
      <c r="M46" s="176"/>
      <c r="N46" s="176">
        <f>'実質公債費比率（分子）の構造'!O$48</f>
        <v>208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81</v>
      </c>
      <c r="C49" s="176"/>
      <c r="D49" s="176"/>
      <c r="E49" s="176">
        <f>'実質公債費比率（分子）の構造'!L$45</f>
        <v>66</v>
      </c>
      <c r="F49" s="176"/>
      <c r="G49" s="176"/>
      <c r="H49" s="176">
        <f>'実質公債費比率（分子）の構造'!M$45</f>
        <v>42</v>
      </c>
      <c r="I49" s="176"/>
      <c r="J49" s="176"/>
      <c r="K49" s="176">
        <f>'実質公債費比率（分子）の構造'!N$45</f>
        <v>39</v>
      </c>
      <c r="L49" s="176"/>
      <c r="M49" s="176"/>
      <c r="N49" s="176">
        <f>'実質公債費比率（分子）の構造'!O$45</f>
        <v>39</v>
      </c>
      <c r="O49" s="176"/>
      <c r="P49" s="176"/>
    </row>
    <row r="50" spans="1:16" x14ac:dyDescent="0.15">
      <c r="A50" s="176" t="s">
        <v>73</v>
      </c>
      <c r="B50" s="176" t="e">
        <f>NA()</f>
        <v>#N/A</v>
      </c>
      <c r="C50" s="176">
        <f>IF(ISNUMBER('実質公債費比率（分子）の構造'!K$53),'実質公債費比率（分子）の構造'!K$53,NA())</f>
        <v>71</v>
      </c>
      <c r="D50" s="176" t="e">
        <f>NA()</f>
        <v>#N/A</v>
      </c>
      <c r="E50" s="176" t="e">
        <f>NA()</f>
        <v>#N/A</v>
      </c>
      <c r="F50" s="176">
        <f>IF(ISNUMBER('実質公債費比率（分子）の構造'!L$53),'実質公債費比率（分子）の構造'!L$53,NA())</f>
        <v>43</v>
      </c>
      <c r="G50" s="176" t="e">
        <f>NA()</f>
        <v>#N/A</v>
      </c>
      <c r="H50" s="176" t="e">
        <f>NA()</f>
        <v>#N/A</v>
      </c>
      <c r="I50" s="176">
        <f>IF(ISNUMBER('実質公債費比率（分子）の構造'!M$53),'実質公債費比率（分子）の構造'!M$53,NA())</f>
        <v>59</v>
      </c>
      <c r="J50" s="176" t="e">
        <f>NA()</f>
        <v>#N/A</v>
      </c>
      <c r="K50" s="176" t="e">
        <f>NA()</f>
        <v>#N/A</v>
      </c>
      <c r="L50" s="176">
        <f>IF(ISNUMBER('実質公債費比率（分子）の構造'!N$53),'実質公債費比率（分子）の構造'!N$53,NA())</f>
        <v>41</v>
      </c>
      <c r="M50" s="176" t="e">
        <f>NA()</f>
        <v>#N/A</v>
      </c>
      <c r="N50" s="176" t="e">
        <f>NA()</f>
        <v>#N/A</v>
      </c>
      <c r="O50" s="176">
        <f>IF(ISNUMBER('実質公債費比率（分子）の構造'!O$53),'実質公債費比率（分子）の構造'!O$53,NA())</f>
        <v>39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1757</v>
      </c>
      <c r="E56" s="175"/>
      <c r="F56" s="175"/>
      <c r="G56" s="175">
        <f>'将来負担比率（分子）の構造'!J$52</f>
        <v>1537</v>
      </c>
      <c r="H56" s="175"/>
      <c r="I56" s="175"/>
      <c r="J56" s="175">
        <f>'将来負担比率（分子）の構造'!K$52</f>
        <v>1336</v>
      </c>
      <c r="K56" s="175"/>
      <c r="L56" s="175"/>
      <c r="M56" s="175">
        <f>'将来負担比率（分子）の構造'!L$52</f>
        <v>1288</v>
      </c>
      <c r="N56" s="175"/>
      <c r="O56" s="175"/>
      <c r="P56" s="175">
        <f>'将来負担比率（分子）の構造'!M$52</f>
        <v>1169</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5352</v>
      </c>
      <c r="E58" s="175"/>
      <c r="F58" s="175"/>
      <c r="G58" s="175">
        <f>'将来負担比率（分子）の構造'!J$50</f>
        <v>5396</v>
      </c>
      <c r="H58" s="175"/>
      <c r="I58" s="175"/>
      <c r="J58" s="175">
        <f>'将来負担比率（分子）の構造'!K$50</f>
        <v>5082</v>
      </c>
      <c r="K58" s="175"/>
      <c r="L58" s="175"/>
      <c r="M58" s="175">
        <f>'将来負担比率（分子）の構造'!L$50</f>
        <v>5236</v>
      </c>
      <c r="N58" s="175"/>
      <c r="O58" s="175"/>
      <c r="P58" s="175">
        <f>'将来負担比率（分子）の構造'!M$50</f>
        <v>5627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165</v>
      </c>
      <c r="C62" s="175"/>
      <c r="D62" s="175"/>
      <c r="E62" s="175">
        <f>'将来負担比率（分子）の構造'!J$45</f>
        <v>174</v>
      </c>
      <c r="F62" s="175"/>
      <c r="G62" s="175"/>
      <c r="H62" s="175">
        <f>'将来負担比率（分子）の構造'!K$45</f>
        <v>172</v>
      </c>
      <c r="I62" s="175"/>
      <c r="J62" s="175"/>
      <c r="K62" s="175">
        <f>'将来負担比率（分子）の構造'!L$45</f>
        <v>170</v>
      </c>
      <c r="L62" s="175"/>
      <c r="M62" s="175"/>
      <c r="N62" s="175">
        <f>'将来負担比率（分子）の構造'!M$45</f>
        <v>155</v>
      </c>
      <c r="O62" s="175"/>
      <c r="P62" s="175"/>
    </row>
    <row r="63" spans="1:16" x14ac:dyDescent="0.15">
      <c r="A63" s="175" t="s">
        <v>36</v>
      </c>
      <c r="B63" s="175">
        <f>'将来負担比率（分子）の構造'!I$44</f>
        <v>17</v>
      </c>
      <c r="C63" s="175"/>
      <c r="D63" s="175"/>
      <c r="E63" s="175">
        <f>'将来負担比率（分子）の構造'!J$44</f>
        <v>13</v>
      </c>
      <c r="F63" s="175"/>
      <c r="G63" s="175"/>
      <c r="H63" s="175">
        <f>'将来負担比率（分子）の構造'!K$44</f>
        <v>9</v>
      </c>
      <c r="I63" s="175"/>
      <c r="J63" s="175"/>
      <c r="K63" s="175">
        <f>'将来負担比率（分子）の構造'!L$44</f>
        <v>25</v>
      </c>
      <c r="L63" s="175"/>
      <c r="M63" s="175"/>
      <c r="N63" s="175">
        <f>'将来負担比率（分子）の構造'!M$44</f>
        <v>66</v>
      </c>
      <c r="O63" s="175"/>
      <c r="P63" s="175"/>
    </row>
    <row r="64" spans="1:16" x14ac:dyDescent="0.15">
      <c r="A64" s="175" t="s">
        <v>35</v>
      </c>
      <c r="B64" s="175">
        <f>'将来負担比率（分子）の構造'!I$43</f>
        <v>1445</v>
      </c>
      <c r="C64" s="175"/>
      <c r="D64" s="175"/>
      <c r="E64" s="175">
        <f>'将来負担比率（分子）の構造'!J$43</f>
        <v>1330</v>
      </c>
      <c r="F64" s="175"/>
      <c r="G64" s="175"/>
      <c r="H64" s="175">
        <f>'将来負担比率（分子）の構造'!K$43</f>
        <v>1181</v>
      </c>
      <c r="I64" s="175"/>
      <c r="J64" s="175"/>
      <c r="K64" s="175">
        <f>'将来負担比率（分子）の構造'!L$43</f>
        <v>1003</v>
      </c>
      <c r="L64" s="175"/>
      <c r="M64" s="175"/>
      <c r="N64" s="175">
        <f>'将来負担比率（分子）の構造'!M$43</f>
        <v>868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291</v>
      </c>
      <c r="C66" s="175"/>
      <c r="D66" s="175"/>
      <c r="E66" s="175">
        <f>'将来負担比率（分子）の構造'!J$41</f>
        <v>226</v>
      </c>
      <c r="F66" s="175"/>
      <c r="G66" s="175"/>
      <c r="H66" s="175">
        <f>'将来負担比率（分子）の構造'!K$41</f>
        <v>197</v>
      </c>
      <c r="I66" s="175"/>
      <c r="J66" s="175"/>
      <c r="K66" s="175">
        <f>'将来負担比率（分子）の構造'!L$41</f>
        <v>225</v>
      </c>
      <c r="L66" s="175"/>
      <c r="M66" s="175"/>
      <c r="N66" s="175">
        <f>'将来負担比率（分子）の構造'!M$41</f>
        <v>217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4434</v>
      </c>
      <c r="C72" s="179">
        <f>基金残高に係る経年分析!G55</f>
        <v>4406</v>
      </c>
      <c r="D72" s="179">
        <f>基金残高に係る経年分析!H55</f>
        <v>4618</v>
      </c>
    </row>
    <row r="73" spans="1:16" x14ac:dyDescent="0.15">
      <c r="A73" s="178" t="s">
        <v>80</v>
      </c>
      <c r="B73" s="179">
        <f>基金残高に係る経年分析!F56</f>
        <v>78</v>
      </c>
      <c r="C73" s="179">
        <f>基金残高に係る経年分析!G56</f>
        <v>78</v>
      </c>
      <c r="D73" s="179">
        <f>基金残高に係る経年分析!H56</f>
        <v>78</v>
      </c>
    </row>
    <row r="74" spans="1:16" x14ac:dyDescent="0.15">
      <c r="A74" s="178" t="s">
        <v>81</v>
      </c>
      <c r="B74" s="179">
        <f>基金残高に係る経年分析!F57</f>
        <v>607</v>
      </c>
      <c r="C74" s="179">
        <f>基金残高に係る経年分析!G57</f>
        <v>678</v>
      </c>
      <c r="D74" s="179">
        <f>基金残高に係る経年分析!H57</f>
        <v>808</v>
      </c>
    </row>
  </sheetData>
  <sheetProtection algorithmName="SHA-512" hashValue="OLD40x0uTt9KLcVXbLbQTIIgsTnAxyKvHJo5k3jR2dep9YvMAEM9iKS0zLQYkBYHCIyipKIGBdozc0TfpRgktA==" saltValue="5gfh9m5BegvpxZNS+z9f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3246473</v>
      </c>
      <c r="S5" s="677"/>
      <c r="T5" s="677"/>
      <c r="U5" s="677"/>
      <c r="V5" s="677"/>
      <c r="W5" s="677"/>
      <c r="X5" s="677"/>
      <c r="Y5" s="702"/>
      <c r="Z5" s="715">
        <v>60.8</v>
      </c>
      <c r="AA5" s="715"/>
      <c r="AB5" s="715"/>
      <c r="AC5" s="715"/>
      <c r="AD5" s="716">
        <v>3246473</v>
      </c>
      <c r="AE5" s="716"/>
      <c r="AF5" s="716"/>
      <c r="AG5" s="716"/>
      <c r="AH5" s="716"/>
      <c r="AI5" s="716"/>
      <c r="AJ5" s="716"/>
      <c r="AK5" s="716"/>
      <c r="AL5" s="703">
        <v>89.7</v>
      </c>
      <c r="AM5" s="685"/>
      <c r="AN5" s="685"/>
      <c r="AO5" s="704"/>
      <c r="AP5" s="679" t="s">
        <v>231</v>
      </c>
      <c r="AQ5" s="680"/>
      <c r="AR5" s="680"/>
      <c r="AS5" s="680"/>
      <c r="AT5" s="680"/>
      <c r="AU5" s="680"/>
      <c r="AV5" s="680"/>
      <c r="AW5" s="680"/>
      <c r="AX5" s="680"/>
      <c r="AY5" s="680"/>
      <c r="AZ5" s="680"/>
      <c r="BA5" s="680"/>
      <c r="BB5" s="680"/>
      <c r="BC5" s="680"/>
      <c r="BD5" s="680"/>
      <c r="BE5" s="680"/>
      <c r="BF5" s="681"/>
      <c r="BG5" s="621">
        <v>3177295</v>
      </c>
      <c r="BH5" s="622"/>
      <c r="BI5" s="622"/>
      <c r="BJ5" s="622"/>
      <c r="BK5" s="622"/>
      <c r="BL5" s="622"/>
      <c r="BM5" s="622"/>
      <c r="BN5" s="623"/>
      <c r="BO5" s="659">
        <v>97.9</v>
      </c>
      <c r="BP5" s="659"/>
      <c r="BQ5" s="659"/>
      <c r="BR5" s="659"/>
      <c r="BS5" s="660" t="s">
        <v>232</v>
      </c>
      <c r="BT5" s="660"/>
      <c r="BU5" s="660"/>
      <c r="BV5" s="660"/>
      <c r="BW5" s="660"/>
      <c r="BX5" s="660"/>
      <c r="BY5" s="660"/>
      <c r="BZ5" s="660"/>
      <c r="CA5" s="660"/>
      <c r="CB5" s="695"/>
      <c r="CD5" s="673" t="s">
        <v>226</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224</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26868</v>
      </c>
      <c r="S6" s="622"/>
      <c r="T6" s="622"/>
      <c r="U6" s="622"/>
      <c r="V6" s="622"/>
      <c r="W6" s="622"/>
      <c r="X6" s="622"/>
      <c r="Y6" s="623"/>
      <c r="Z6" s="659">
        <v>0.5</v>
      </c>
      <c r="AA6" s="659"/>
      <c r="AB6" s="659"/>
      <c r="AC6" s="659"/>
      <c r="AD6" s="660">
        <v>26868</v>
      </c>
      <c r="AE6" s="660"/>
      <c r="AF6" s="660"/>
      <c r="AG6" s="660"/>
      <c r="AH6" s="660"/>
      <c r="AI6" s="660"/>
      <c r="AJ6" s="660"/>
      <c r="AK6" s="660"/>
      <c r="AL6" s="624">
        <v>0.7</v>
      </c>
      <c r="AM6" s="625"/>
      <c r="AN6" s="625"/>
      <c r="AO6" s="661"/>
      <c r="AP6" s="618" t="s">
        <v>237</v>
      </c>
      <c r="AQ6" s="619"/>
      <c r="AR6" s="619"/>
      <c r="AS6" s="619"/>
      <c r="AT6" s="619"/>
      <c r="AU6" s="619"/>
      <c r="AV6" s="619"/>
      <c r="AW6" s="619"/>
      <c r="AX6" s="619"/>
      <c r="AY6" s="619"/>
      <c r="AZ6" s="619"/>
      <c r="BA6" s="619"/>
      <c r="BB6" s="619"/>
      <c r="BC6" s="619"/>
      <c r="BD6" s="619"/>
      <c r="BE6" s="619"/>
      <c r="BF6" s="620"/>
      <c r="BG6" s="621">
        <v>3177295</v>
      </c>
      <c r="BH6" s="622"/>
      <c r="BI6" s="622"/>
      <c r="BJ6" s="622"/>
      <c r="BK6" s="622"/>
      <c r="BL6" s="622"/>
      <c r="BM6" s="622"/>
      <c r="BN6" s="623"/>
      <c r="BO6" s="659">
        <v>97.9</v>
      </c>
      <c r="BP6" s="659"/>
      <c r="BQ6" s="659"/>
      <c r="BR6" s="659"/>
      <c r="BS6" s="660" t="s">
        <v>147</v>
      </c>
      <c r="BT6" s="660"/>
      <c r="BU6" s="660"/>
      <c r="BV6" s="660"/>
      <c r="BW6" s="660"/>
      <c r="BX6" s="660"/>
      <c r="BY6" s="660"/>
      <c r="BZ6" s="660"/>
      <c r="CA6" s="660"/>
      <c r="CB6" s="695"/>
      <c r="CD6" s="679" t="s">
        <v>238</v>
      </c>
      <c r="CE6" s="680"/>
      <c r="CF6" s="680"/>
      <c r="CG6" s="680"/>
      <c r="CH6" s="680"/>
      <c r="CI6" s="680"/>
      <c r="CJ6" s="680"/>
      <c r="CK6" s="680"/>
      <c r="CL6" s="680"/>
      <c r="CM6" s="680"/>
      <c r="CN6" s="680"/>
      <c r="CO6" s="680"/>
      <c r="CP6" s="680"/>
      <c r="CQ6" s="681"/>
      <c r="CR6" s="621">
        <v>48349</v>
      </c>
      <c r="CS6" s="622"/>
      <c r="CT6" s="622"/>
      <c r="CU6" s="622"/>
      <c r="CV6" s="622"/>
      <c r="CW6" s="622"/>
      <c r="CX6" s="622"/>
      <c r="CY6" s="623"/>
      <c r="CZ6" s="703">
        <v>1</v>
      </c>
      <c r="DA6" s="685"/>
      <c r="DB6" s="685"/>
      <c r="DC6" s="705"/>
      <c r="DD6" s="627" t="s">
        <v>232</v>
      </c>
      <c r="DE6" s="622"/>
      <c r="DF6" s="622"/>
      <c r="DG6" s="622"/>
      <c r="DH6" s="622"/>
      <c r="DI6" s="622"/>
      <c r="DJ6" s="622"/>
      <c r="DK6" s="622"/>
      <c r="DL6" s="622"/>
      <c r="DM6" s="622"/>
      <c r="DN6" s="622"/>
      <c r="DO6" s="622"/>
      <c r="DP6" s="623"/>
      <c r="DQ6" s="627">
        <v>48349</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352</v>
      </c>
      <c r="S7" s="622"/>
      <c r="T7" s="622"/>
      <c r="U7" s="622"/>
      <c r="V7" s="622"/>
      <c r="W7" s="622"/>
      <c r="X7" s="622"/>
      <c r="Y7" s="623"/>
      <c r="Z7" s="659">
        <v>0</v>
      </c>
      <c r="AA7" s="659"/>
      <c r="AB7" s="659"/>
      <c r="AC7" s="659"/>
      <c r="AD7" s="660">
        <v>352</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1280063</v>
      </c>
      <c r="BH7" s="622"/>
      <c r="BI7" s="622"/>
      <c r="BJ7" s="622"/>
      <c r="BK7" s="622"/>
      <c r="BL7" s="622"/>
      <c r="BM7" s="622"/>
      <c r="BN7" s="623"/>
      <c r="BO7" s="659">
        <v>39.4</v>
      </c>
      <c r="BP7" s="659"/>
      <c r="BQ7" s="659"/>
      <c r="BR7" s="659"/>
      <c r="BS7" s="660" t="s">
        <v>232</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1367952</v>
      </c>
      <c r="CS7" s="622"/>
      <c r="CT7" s="622"/>
      <c r="CU7" s="622"/>
      <c r="CV7" s="622"/>
      <c r="CW7" s="622"/>
      <c r="CX7" s="622"/>
      <c r="CY7" s="623"/>
      <c r="CZ7" s="659">
        <v>28.9</v>
      </c>
      <c r="DA7" s="659"/>
      <c r="DB7" s="659"/>
      <c r="DC7" s="659"/>
      <c r="DD7" s="627">
        <v>158813</v>
      </c>
      <c r="DE7" s="622"/>
      <c r="DF7" s="622"/>
      <c r="DG7" s="622"/>
      <c r="DH7" s="622"/>
      <c r="DI7" s="622"/>
      <c r="DJ7" s="622"/>
      <c r="DK7" s="622"/>
      <c r="DL7" s="622"/>
      <c r="DM7" s="622"/>
      <c r="DN7" s="622"/>
      <c r="DO7" s="622"/>
      <c r="DP7" s="623"/>
      <c r="DQ7" s="627">
        <v>1237793</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4307</v>
      </c>
      <c r="S8" s="622"/>
      <c r="T8" s="622"/>
      <c r="U8" s="622"/>
      <c r="V8" s="622"/>
      <c r="W8" s="622"/>
      <c r="X8" s="622"/>
      <c r="Y8" s="623"/>
      <c r="Z8" s="659">
        <v>0.1</v>
      </c>
      <c r="AA8" s="659"/>
      <c r="AB8" s="659"/>
      <c r="AC8" s="659"/>
      <c r="AD8" s="660">
        <v>4307</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25962</v>
      </c>
      <c r="BH8" s="622"/>
      <c r="BI8" s="622"/>
      <c r="BJ8" s="622"/>
      <c r="BK8" s="622"/>
      <c r="BL8" s="622"/>
      <c r="BM8" s="622"/>
      <c r="BN8" s="623"/>
      <c r="BO8" s="659">
        <v>0.8</v>
      </c>
      <c r="BP8" s="659"/>
      <c r="BQ8" s="659"/>
      <c r="BR8" s="659"/>
      <c r="BS8" s="660" t="s">
        <v>147</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727820</v>
      </c>
      <c r="CS8" s="622"/>
      <c r="CT8" s="622"/>
      <c r="CU8" s="622"/>
      <c r="CV8" s="622"/>
      <c r="CW8" s="622"/>
      <c r="CX8" s="622"/>
      <c r="CY8" s="623"/>
      <c r="CZ8" s="659">
        <v>15.4</v>
      </c>
      <c r="DA8" s="659"/>
      <c r="DB8" s="659"/>
      <c r="DC8" s="659"/>
      <c r="DD8" s="627">
        <v>5092</v>
      </c>
      <c r="DE8" s="622"/>
      <c r="DF8" s="622"/>
      <c r="DG8" s="622"/>
      <c r="DH8" s="622"/>
      <c r="DI8" s="622"/>
      <c r="DJ8" s="622"/>
      <c r="DK8" s="622"/>
      <c r="DL8" s="622"/>
      <c r="DM8" s="622"/>
      <c r="DN8" s="622"/>
      <c r="DO8" s="622"/>
      <c r="DP8" s="623"/>
      <c r="DQ8" s="627">
        <v>391170</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3725</v>
      </c>
      <c r="S9" s="622"/>
      <c r="T9" s="622"/>
      <c r="U9" s="622"/>
      <c r="V9" s="622"/>
      <c r="W9" s="622"/>
      <c r="X9" s="622"/>
      <c r="Y9" s="623"/>
      <c r="Z9" s="659">
        <v>0.1</v>
      </c>
      <c r="AA9" s="659"/>
      <c r="AB9" s="659"/>
      <c r="AC9" s="659"/>
      <c r="AD9" s="660">
        <v>3725</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344927</v>
      </c>
      <c r="BH9" s="622"/>
      <c r="BI9" s="622"/>
      <c r="BJ9" s="622"/>
      <c r="BK9" s="622"/>
      <c r="BL9" s="622"/>
      <c r="BM9" s="622"/>
      <c r="BN9" s="623"/>
      <c r="BO9" s="659">
        <v>10.6</v>
      </c>
      <c r="BP9" s="659"/>
      <c r="BQ9" s="659"/>
      <c r="BR9" s="659"/>
      <c r="BS9" s="660" t="s">
        <v>232</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749578</v>
      </c>
      <c r="CS9" s="622"/>
      <c r="CT9" s="622"/>
      <c r="CU9" s="622"/>
      <c r="CV9" s="622"/>
      <c r="CW9" s="622"/>
      <c r="CX9" s="622"/>
      <c r="CY9" s="623"/>
      <c r="CZ9" s="659">
        <v>15.8</v>
      </c>
      <c r="DA9" s="659"/>
      <c r="DB9" s="659"/>
      <c r="DC9" s="659"/>
      <c r="DD9" s="627">
        <v>58932</v>
      </c>
      <c r="DE9" s="622"/>
      <c r="DF9" s="622"/>
      <c r="DG9" s="622"/>
      <c r="DH9" s="622"/>
      <c r="DI9" s="622"/>
      <c r="DJ9" s="622"/>
      <c r="DK9" s="622"/>
      <c r="DL9" s="622"/>
      <c r="DM9" s="622"/>
      <c r="DN9" s="622"/>
      <c r="DO9" s="622"/>
      <c r="DP9" s="623"/>
      <c r="DQ9" s="627">
        <v>628326</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232</v>
      </c>
      <c r="S10" s="622"/>
      <c r="T10" s="622"/>
      <c r="U10" s="622"/>
      <c r="V10" s="622"/>
      <c r="W10" s="622"/>
      <c r="X10" s="622"/>
      <c r="Y10" s="623"/>
      <c r="Z10" s="659" t="s">
        <v>232</v>
      </c>
      <c r="AA10" s="659"/>
      <c r="AB10" s="659"/>
      <c r="AC10" s="659"/>
      <c r="AD10" s="660" t="s">
        <v>232</v>
      </c>
      <c r="AE10" s="660"/>
      <c r="AF10" s="660"/>
      <c r="AG10" s="660"/>
      <c r="AH10" s="660"/>
      <c r="AI10" s="660"/>
      <c r="AJ10" s="660"/>
      <c r="AK10" s="660"/>
      <c r="AL10" s="624" t="s">
        <v>232</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82228</v>
      </c>
      <c r="BH10" s="622"/>
      <c r="BI10" s="622"/>
      <c r="BJ10" s="622"/>
      <c r="BK10" s="622"/>
      <c r="BL10" s="622"/>
      <c r="BM10" s="622"/>
      <c r="BN10" s="623"/>
      <c r="BO10" s="659">
        <v>2.5</v>
      </c>
      <c r="BP10" s="659"/>
      <c r="BQ10" s="659"/>
      <c r="BR10" s="659"/>
      <c r="BS10" s="660" t="s">
        <v>232</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12115</v>
      </c>
      <c r="CS10" s="622"/>
      <c r="CT10" s="622"/>
      <c r="CU10" s="622"/>
      <c r="CV10" s="622"/>
      <c r="CW10" s="622"/>
      <c r="CX10" s="622"/>
      <c r="CY10" s="623"/>
      <c r="CZ10" s="659">
        <v>0.3</v>
      </c>
      <c r="DA10" s="659"/>
      <c r="DB10" s="659"/>
      <c r="DC10" s="659"/>
      <c r="DD10" s="627" t="s">
        <v>232</v>
      </c>
      <c r="DE10" s="622"/>
      <c r="DF10" s="622"/>
      <c r="DG10" s="622"/>
      <c r="DH10" s="622"/>
      <c r="DI10" s="622"/>
      <c r="DJ10" s="622"/>
      <c r="DK10" s="622"/>
      <c r="DL10" s="622"/>
      <c r="DM10" s="622"/>
      <c r="DN10" s="622"/>
      <c r="DO10" s="622"/>
      <c r="DP10" s="623"/>
      <c r="DQ10" s="627">
        <v>12114</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147865</v>
      </c>
      <c r="S11" s="622"/>
      <c r="T11" s="622"/>
      <c r="U11" s="622"/>
      <c r="V11" s="622"/>
      <c r="W11" s="622"/>
      <c r="X11" s="622"/>
      <c r="Y11" s="623"/>
      <c r="Z11" s="624">
        <v>2.8</v>
      </c>
      <c r="AA11" s="625"/>
      <c r="AB11" s="625"/>
      <c r="AC11" s="626"/>
      <c r="AD11" s="627">
        <v>147865</v>
      </c>
      <c r="AE11" s="622"/>
      <c r="AF11" s="622"/>
      <c r="AG11" s="622"/>
      <c r="AH11" s="622"/>
      <c r="AI11" s="622"/>
      <c r="AJ11" s="622"/>
      <c r="AK11" s="623"/>
      <c r="AL11" s="624">
        <v>4.0999999999999996</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826946</v>
      </c>
      <c r="BH11" s="622"/>
      <c r="BI11" s="622"/>
      <c r="BJ11" s="622"/>
      <c r="BK11" s="622"/>
      <c r="BL11" s="622"/>
      <c r="BM11" s="622"/>
      <c r="BN11" s="623"/>
      <c r="BO11" s="659">
        <v>25.5</v>
      </c>
      <c r="BP11" s="659"/>
      <c r="BQ11" s="659"/>
      <c r="BR11" s="659"/>
      <c r="BS11" s="660" t="s">
        <v>232</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140653</v>
      </c>
      <c r="CS11" s="622"/>
      <c r="CT11" s="622"/>
      <c r="CU11" s="622"/>
      <c r="CV11" s="622"/>
      <c r="CW11" s="622"/>
      <c r="CX11" s="622"/>
      <c r="CY11" s="623"/>
      <c r="CZ11" s="659">
        <v>3</v>
      </c>
      <c r="DA11" s="659"/>
      <c r="DB11" s="659"/>
      <c r="DC11" s="659"/>
      <c r="DD11" s="627">
        <v>2017</v>
      </c>
      <c r="DE11" s="622"/>
      <c r="DF11" s="622"/>
      <c r="DG11" s="622"/>
      <c r="DH11" s="622"/>
      <c r="DI11" s="622"/>
      <c r="DJ11" s="622"/>
      <c r="DK11" s="622"/>
      <c r="DL11" s="622"/>
      <c r="DM11" s="622"/>
      <c r="DN11" s="622"/>
      <c r="DO11" s="622"/>
      <c r="DP11" s="623"/>
      <c r="DQ11" s="627">
        <v>118514</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12131</v>
      </c>
      <c r="S12" s="622"/>
      <c r="T12" s="622"/>
      <c r="U12" s="622"/>
      <c r="V12" s="622"/>
      <c r="W12" s="622"/>
      <c r="X12" s="622"/>
      <c r="Y12" s="623"/>
      <c r="Z12" s="659">
        <v>0.2</v>
      </c>
      <c r="AA12" s="659"/>
      <c r="AB12" s="659"/>
      <c r="AC12" s="659"/>
      <c r="AD12" s="660">
        <v>12131</v>
      </c>
      <c r="AE12" s="660"/>
      <c r="AF12" s="660"/>
      <c r="AG12" s="660"/>
      <c r="AH12" s="660"/>
      <c r="AI12" s="660"/>
      <c r="AJ12" s="660"/>
      <c r="AK12" s="660"/>
      <c r="AL12" s="624">
        <v>0.3</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1802473</v>
      </c>
      <c r="BH12" s="622"/>
      <c r="BI12" s="622"/>
      <c r="BJ12" s="622"/>
      <c r="BK12" s="622"/>
      <c r="BL12" s="622"/>
      <c r="BM12" s="622"/>
      <c r="BN12" s="623"/>
      <c r="BO12" s="659">
        <v>55.5</v>
      </c>
      <c r="BP12" s="659"/>
      <c r="BQ12" s="659"/>
      <c r="BR12" s="659"/>
      <c r="BS12" s="660" t="s">
        <v>147</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477518</v>
      </c>
      <c r="CS12" s="622"/>
      <c r="CT12" s="622"/>
      <c r="CU12" s="622"/>
      <c r="CV12" s="622"/>
      <c r="CW12" s="622"/>
      <c r="CX12" s="622"/>
      <c r="CY12" s="623"/>
      <c r="CZ12" s="659">
        <v>10.1</v>
      </c>
      <c r="DA12" s="659"/>
      <c r="DB12" s="659"/>
      <c r="DC12" s="659"/>
      <c r="DD12" s="627">
        <v>18428</v>
      </c>
      <c r="DE12" s="622"/>
      <c r="DF12" s="622"/>
      <c r="DG12" s="622"/>
      <c r="DH12" s="622"/>
      <c r="DI12" s="622"/>
      <c r="DJ12" s="622"/>
      <c r="DK12" s="622"/>
      <c r="DL12" s="622"/>
      <c r="DM12" s="622"/>
      <c r="DN12" s="622"/>
      <c r="DO12" s="622"/>
      <c r="DP12" s="623"/>
      <c r="DQ12" s="627">
        <v>403512</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147</v>
      </c>
      <c r="S13" s="622"/>
      <c r="T13" s="622"/>
      <c r="U13" s="622"/>
      <c r="V13" s="622"/>
      <c r="W13" s="622"/>
      <c r="X13" s="622"/>
      <c r="Y13" s="623"/>
      <c r="Z13" s="659" t="s">
        <v>147</v>
      </c>
      <c r="AA13" s="659"/>
      <c r="AB13" s="659"/>
      <c r="AC13" s="659"/>
      <c r="AD13" s="660" t="s">
        <v>232</v>
      </c>
      <c r="AE13" s="660"/>
      <c r="AF13" s="660"/>
      <c r="AG13" s="660"/>
      <c r="AH13" s="660"/>
      <c r="AI13" s="660"/>
      <c r="AJ13" s="660"/>
      <c r="AK13" s="660"/>
      <c r="AL13" s="624" t="s">
        <v>147</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1634045</v>
      </c>
      <c r="BH13" s="622"/>
      <c r="BI13" s="622"/>
      <c r="BJ13" s="622"/>
      <c r="BK13" s="622"/>
      <c r="BL13" s="622"/>
      <c r="BM13" s="622"/>
      <c r="BN13" s="623"/>
      <c r="BO13" s="659">
        <v>50.3</v>
      </c>
      <c r="BP13" s="659"/>
      <c r="BQ13" s="659"/>
      <c r="BR13" s="659"/>
      <c r="BS13" s="660" t="s">
        <v>232</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572129</v>
      </c>
      <c r="CS13" s="622"/>
      <c r="CT13" s="622"/>
      <c r="CU13" s="622"/>
      <c r="CV13" s="622"/>
      <c r="CW13" s="622"/>
      <c r="CX13" s="622"/>
      <c r="CY13" s="623"/>
      <c r="CZ13" s="659">
        <v>12.1</v>
      </c>
      <c r="DA13" s="659"/>
      <c r="DB13" s="659"/>
      <c r="DC13" s="659"/>
      <c r="DD13" s="627">
        <v>164608</v>
      </c>
      <c r="DE13" s="622"/>
      <c r="DF13" s="622"/>
      <c r="DG13" s="622"/>
      <c r="DH13" s="622"/>
      <c r="DI13" s="622"/>
      <c r="DJ13" s="622"/>
      <c r="DK13" s="622"/>
      <c r="DL13" s="622"/>
      <c r="DM13" s="622"/>
      <c r="DN13" s="622"/>
      <c r="DO13" s="622"/>
      <c r="DP13" s="623"/>
      <c r="DQ13" s="627">
        <v>562223</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51</v>
      </c>
      <c r="S14" s="622"/>
      <c r="T14" s="622"/>
      <c r="U14" s="622"/>
      <c r="V14" s="622"/>
      <c r="W14" s="622"/>
      <c r="X14" s="622"/>
      <c r="Y14" s="623"/>
      <c r="Z14" s="659">
        <v>0</v>
      </c>
      <c r="AA14" s="659"/>
      <c r="AB14" s="659"/>
      <c r="AC14" s="659"/>
      <c r="AD14" s="660">
        <v>51</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23405</v>
      </c>
      <c r="BH14" s="622"/>
      <c r="BI14" s="622"/>
      <c r="BJ14" s="622"/>
      <c r="BK14" s="622"/>
      <c r="BL14" s="622"/>
      <c r="BM14" s="622"/>
      <c r="BN14" s="623"/>
      <c r="BO14" s="659">
        <v>0.7</v>
      </c>
      <c r="BP14" s="659"/>
      <c r="BQ14" s="659"/>
      <c r="BR14" s="659"/>
      <c r="BS14" s="660" t="s">
        <v>232</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215374</v>
      </c>
      <c r="CS14" s="622"/>
      <c r="CT14" s="622"/>
      <c r="CU14" s="622"/>
      <c r="CV14" s="622"/>
      <c r="CW14" s="622"/>
      <c r="CX14" s="622"/>
      <c r="CY14" s="623"/>
      <c r="CZ14" s="659">
        <v>4.5</v>
      </c>
      <c r="DA14" s="659"/>
      <c r="DB14" s="659"/>
      <c r="DC14" s="659"/>
      <c r="DD14" s="627">
        <v>36882</v>
      </c>
      <c r="DE14" s="622"/>
      <c r="DF14" s="622"/>
      <c r="DG14" s="622"/>
      <c r="DH14" s="622"/>
      <c r="DI14" s="622"/>
      <c r="DJ14" s="622"/>
      <c r="DK14" s="622"/>
      <c r="DL14" s="622"/>
      <c r="DM14" s="622"/>
      <c r="DN14" s="622"/>
      <c r="DO14" s="622"/>
      <c r="DP14" s="623"/>
      <c r="DQ14" s="627">
        <v>215374</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147</v>
      </c>
      <c r="S15" s="622"/>
      <c r="T15" s="622"/>
      <c r="U15" s="622"/>
      <c r="V15" s="622"/>
      <c r="W15" s="622"/>
      <c r="X15" s="622"/>
      <c r="Y15" s="623"/>
      <c r="Z15" s="659" t="s">
        <v>147</v>
      </c>
      <c r="AA15" s="659"/>
      <c r="AB15" s="659"/>
      <c r="AC15" s="659"/>
      <c r="AD15" s="660" t="s">
        <v>232</v>
      </c>
      <c r="AE15" s="660"/>
      <c r="AF15" s="660"/>
      <c r="AG15" s="660"/>
      <c r="AH15" s="660"/>
      <c r="AI15" s="660"/>
      <c r="AJ15" s="660"/>
      <c r="AK15" s="660"/>
      <c r="AL15" s="624" t="s">
        <v>147</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71354</v>
      </c>
      <c r="BH15" s="622"/>
      <c r="BI15" s="622"/>
      <c r="BJ15" s="622"/>
      <c r="BK15" s="622"/>
      <c r="BL15" s="622"/>
      <c r="BM15" s="622"/>
      <c r="BN15" s="623"/>
      <c r="BO15" s="659">
        <v>2.2000000000000002</v>
      </c>
      <c r="BP15" s="659"/>
      <c r="BQ15" s="659"/>
      <c r="BR15" s="659"/>
      <c r="BS15" s="660" t="s">
        <v>147</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384631</v>
      </c>
      <c r="CS15" s="622"/>
      <c r="CT15" s="622"/>
      <c r="CU15" s="622"/>
      <c r="CV15" s="622"/>
      <c r="CW15" s="622"/>
      <c r="CX15" s="622"/>
      <c r="CY15" s="623"/>
      <c r="CZ15" s="659">
        <v>8.1</v>
      </c>
      <c r="DA15" s="659"/>
      <c r="DB15" s="659"/>
      <c r="DC15" s="659"/>
      <c r="DD15" s="627">
        <v>68281</v>
      </c>
      <c r="DE15" s="622"/>
      <c r="DF15" s="622"/>
      <c r="DG15" s="622"/>
      <c r="DH15" s="622"/>
      <c r="DI15" s="622"/>
      <c r="DJ15" s="622"/>
      <c r="DK15" s="622"/>
      <c r="DL15" s="622"/>
      <c r="DM15" s="622"/>
      <c r="DN15" s="622"/>
      <c r="DO15" s="622"/>
      <c r="DP15" s="623"/>
      <c r="DQ15" s="627">
        <v>374119</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2752</v>
      </c>
      <c r="S16" s="622"/>
      <c r="T16" s="622"/>
      <c r="U16" s="622"/>
      <c r="V16" s="622"/>
      <c r="W16" s="622"/>
      <c r="X16" s="622"/>
      <c r="Y16" s="623"/>
      <c r="Z16" s="659">
        <v>0.1</v>
      </c>
      <c r="AA16" s="659"/>
      <c r="AB16" s="659"/>
      <c r="AC16" s="659"/>
      <c r="AD16" s="660">
        <v>2752</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147</v>
      </c>
      <c r="BH16" s="622"/>
      <c r="BI16" s="622"/>
      <c r="BJ16" s="622"/>
      <c r="BK16" s="622"/>
      <c r="BL16" s="622"/>
      <c r="BM16" s="622"/>
      <c r="BN16" s="623"/>
      <c r="BO16" s="659" t="s">
        <v>232</v>
      </c>
      <c r="BP16" s="659"/>
      <c r="BQ16" s="659"/>
      <c r="BR16" s="659"/>
      <c r="BS16" s="660" t="s">
        <v>232</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t="s">
        <v>232</v>
      </c>
      <c r="CS16" s="622"/>
      <c r="CT16" s="622"/>
      <c r="CU16" s="622"/>
      <c r="CV16" s="622"/>
      <c r="CW16" s="622"/>
      <c r="CX16" s="622"/>
      <c r="CY16" s="623"/>
      <c r="CZ16" s="659" t="s">
        <v>232</v>
      </c>
      <c r="DA16" s="659"/>
      <c r="DB16" s="659"/>
      <c r="DC16" s="659"/>
      <c r="DD16" s="627" t="s">
        <v>232</v>
      </c>
      <c r="DE16" s="622"/>
      <c r="DF16" s="622"/>
      <c r="DG16" s="622"/>
      <c r="DH16" s="622"/>
      <c r="DI16" s="622"/>
      <c r="DJ16" s="622"/>
      <c r="DK16" s="622"/>
      <c r="DL16" s="622"/>
      <c r="DM16" s="622"/>
      <c r="DN16" s="622"/>
      <c r="DO16" s="622"/>
      <c r="DP16" s="623"/>
      <c r="DQ16" s="627" t="s">
        <v>232</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83077</v>
      </c>
      <c r="S17" s="622"/>
      <c r="T17" s="622"/>
      <c r="U17" s="622"/>
      <c r="V17" s="622"/>
      <c r="W17" s="622"/>
      <c r="X17" s="622"/>
      <c r="Y17" s="623"/>
      <c r="Z17" s="659">
        <v>1.6</v>
      </c>
      <c r="AA17" s="659"/>
      <c r="AB17" s="659"/>
      <c r="AC17" s="659"/>
      <c r="AD17" s="660">
        <v>83077</v>
      </c>
      <c r="AE17" s="660"/>
      <c r="AF17" s="660"/>
      <c r="AG17" s="660"/>
      <c r="AH17" s="660"/>
      <c r="AI17" s="660"/>
      <c r="AJ17" s="660"/>
      <c r="AK17" s="660"/>
      <c r="AL17" s="624">
        <v>2.2999999999999998</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232</v>
      </c>
      <c r="BH17" s="622"/>
      <c r="BI17" s="622"/>
      <c r="BJ17" s="622"/>
      <c r="BK17" s="622"/>
      <c r="BL17" s="622"/>
      <c r="BM17" s="622"/>
      <c r="BN17" s="623"/>
      <c r="BO17" s="659" t="s">
        <v>232</v>
      </c>
      <c r="BP17" s="659"/>
      <c r="BQ17" s="659"/>
      <c r="BR17" s="659"/>
      <c r="BS17" s="660" t="s">
        <v>232</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38973</v>
      </c>
      <c r="CS17" s="622"/>
      <c r="CT17" s="622"/>
      <c r="CU17" s="622"/>
      <c r="CV17" s="622"/>
      <c r="CW17" s="622"/>
      <c r="CX17" s="622"/>
      <c r="CY17" s="623"/>
      <c r="CZ17" s="659">
        <v>0.8</v>
      </c>
      <c r="DA17" s="659"/>
      <c r="DB17" s="659"/>
      <c r="DC17" s="659"/>
      <c r="DD17" s="627" t="s">
        <v>147</v>
      </c>
      <c r="DE17" s="622"/>
      <c r="DF17" s="622"/>
      <c r="DG17" s="622"/>
      <c r="DH17" s="622"/>
      <c r="DI17" s="622"/>
      <c r="DJ17" s="622"/>
      <c r="DK17" s="622"/>
      <c r="DL17" s="622"/>
      <c r="DM17" s="622"/>
      <c r="DN17" s="622"/>
      <c r="DO17" s="622"/>
      <c r="DP17" s="623"/>
      <c r="DQ17" s="627">
        <v>38973</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5545</v>
      </c>
      <c r="S18" s="622"/>
      <c r="T18" s="622"/>
      <c r="U18" s="622"/>
      <c r="V18" s="622"/>
      <c r="W18" s="622"/>
      <c r="X18" s="622"/>
      <c r="Y18" s="623"/>
      <c r="Z18" s="659">
        <v>0.1</v>
      </c>
      <c r="AA18" s="659"/>
      <c r="AB18" s="659"/>
      <c r="AC18" s="659"/>
      <c r="AD18" s="660">
        <v>5545</v>
      </c>
      <c r="AE18" s="660"/>
      <c r="AF18" s="660"/>
      <c r="AG18" s="660"/>
      <c r="AH18" s="660"/>
      <c r="AI18" s="660"/>
      <c r="AJ18" s="660"/>
      <c r="AK18" s="660"/>
      <c r="AL18" s="624">
        <v>0.2</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232</v>
      </c>
      <c r="BH18" s="622"/>
      <c r="BI18" s="622"/>
      <c r="BJ18" s="622"/>
      <c r="BK18" s="622"/>
      <c r="BL18" s="622"/>
      <c r="BM18" s="622"/>
      <c r="BN18" s="623"/>
      <c r="BO18" s="659" t="s">
        <v>147</v>
      </c>
      <c r="BP18" s="659"/>
      <c r="BQ18" s="659"/>
      <c r="BR18" s="659"/>
      <c r="BS18" s="660" t="s">
        <v>232</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232</v>
      </c>
      <c r="CS18" s="622"/>
      <c r="CT18" s="622"/>
      <c r="CU18" s="622"/>
      <c r="CV18" s="622"/>
      <c r="CW18" s="622"/>
      <c r="CX18" s="622"/>
      <c r="CY18" s="623"/>
      <c r="CZ18" s="659" t="s">
        <v>232</v>
      </c>
      <c r="DA18" s="659"/>
      <c r="DB18" s="659"/>
      <c r="DC18" s="659"/>
      <c r="DD18" s="627" t="s">
        <v>232</v>
      </c>
      <c r="DE18" s="622"/>
      <c r="DF18" s="622"/>
      <c r="DG18" s="622"/>
      <c r="DH18" s="622"/>
      <c r="DI18" s="622"/>
      <c r="DJ18" s="622"/>
      <c r="DK18" s="622"/>
      <c r="DL18" s="622"/>
      <c r="DM18" s="622"/>
      <c r="DN18" s="622"/>
      <c r="DO18" s="622"/>
      <c r="DP18" s="623"/>
      <c r="DQ18" s="627" t="s">
        <v>147</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4495</v>
      </c>
      <c r="S19" s="622"/>
      <c r="T19" s="622"/>
      <c r="U19" s="622"/>
      <c r="V19" s="622"/>
      <c r="W19" s="622"/>
      <c r="X19" s="622"/>
      <c r="Y19" s="623"/>
      <c r="Z19" s="659">
        <v>0.1</v>
      </c>
      <c r="AA19" s="659"/>
      <c r="AB19" s="659"/>
      <c r="AC19" s="659"/>
      <c r="AD19" s="660">
        <v>4495</v>
      </c>
      <c r="AE19" s="660"/>
      <c r="AF19" s="660"/>
      <c r="AG19" s="660"/>
      <c r="AH19" s="660"/>
      <c r="AI19" s="660"/>
      <c r="AJ19" s="660"/>
      <c r="AK19" s="660"/>
      <c r="AL19" s="624">
        <v>0.1</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69178</v>
      </c>
      <c r="BH19" s="622"/>
      <c r="BI19" s="622"/>
      <c r="BJ19" s="622"/>
      <c r="BK19" s="622"/>
      <c r="BL19" s="622"/>
      <c r="BM19" s="622"/>
      <c r="BN19" s="623"/>
      <c r="BO19" s="659">
        <v>2.1</v>
      </c>
      <c r="BP19" s="659"/>
      <c r="BQ19" s="659"/>
      <c r="BR19" s="659"/>
      <c r="BS19" s="660" t="s">
        <v>232</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232</v>
      </c>
      <c r="CS19" s="622"/>
      <c r="CT19" s="622"/>
      <c r="CU19" s="622"/>
      <c r="CV19" s="622"/>
      <c r="CW19" s="622"/>
      <c r="CX19" s="622"/>
      <c r="CY19" s="623"/>
      <c r="CZ19" s="659" t="s">
        <v>232</v>
      </c>
      <c r="DA19" s="659"/>
      <c r="DB19" s="659"/>
      <c r="DC19" s="659"/>
      <c r="DD19" s="627" t="s">
        <v>147</v>
      </c>
      <c r="DE19" s="622"/>
      <c r="DF19" s="622"/>
      <c r="DG19" s="622"/>
      <c r="DH19" s="622"/>
      <c r="DI19" s="622"/>
      <c r="DJ19" s="622"/>
      <c r="DK19" s="622"/>
      <c r="DL19" s="622"/>
      <c r="DM19" s="622"/>
      <c r="DN19" s="622"/>
      <c r="DO19" s="622"/>
      <c r="DP19" s="623"/>
      <c r="DQ19" s="627" t="s">
        <v>232</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1050</v>
      </c>
      <c r="S20" s="622"/>
      <c r="T20" s="622"/>
      <c r="U20" s="622"/>
      <c r="V20" s="622"/>
      <c r="W20" s="622"/>
      <c r="X20" s="622"/>
      <c r="Y20" s="623"/>
      <c r="Z20" s="659">
        <v>0</v>
      </c>
      <c r="AA20" s="659"/>
      <c r="AB20" s="659"/>
      <c r="AC20" s="659"/>
      <c r="AD20" s="660">
        <v>1050</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69178</v>
      </c>
      <c r="BH20" s="622"/>
      <c r="BI20" s="622"/>
      <c r="BJ20" s="622"/>
      <c r="BK20" s="622"/>
      <c r="BL20" s="622"/>
      <c r="BM20" s="622"/>
      <c r="BN20" s="623"/>
      <c r="BO20" s="659">
        <v>2.1</v>
      </c>
      <c r="BP20" s="659"/>
      <c r="BQ20" s="659"/>
      <c r="BR20" s="659"/>
      <c r="BS20" s="660" t="s">
        <v>232</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4735092</v>
      </c>
      <c r="CS20" s="622"/>
      <c r="CT20" s="622"/>
      <c r="CU20" s="622"/>
      <c r="CV20" s="622"/>
      <c r="CW20" s="622"/>
      <c r="CX20" s="622"/>
      <c r="CY20" s="623"/>
      <c r="CZ20" s="659">
        <v>100</v>
      </c>
      <c r="DA20" s="659"/>
      <c r="DB20" s="659"/>
      <c r="DC20" s="659"/>
      <c r="DD20" s="627">
        <v>513053</v>
      </c>
      <c r="DE20" s="622"/>
      <c r="DF20" s="622"/>
      <c r="DG20" s="622"/>
      <c r="DH20" s="622"/>
      <c r="DI20" s="622"/>
      <c r="DJ20" s="622"/>
      <c r="DK20" s="622"/>
      <c r="DL20" s="622"/>
      <c r="DM20" s="622"/>
      <c r="DN20" s="622"/>
      <c r="DO20" s="622"/>
      <c r="DP20" s="623"/>
      <c r="DQ20" s="627">
        <v>4030467</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132829</v>
      </c>
      <c r="S21" s="622"/>
      <c r="T21" s="622"/>
      <c r="U21" s="622"/>
      <c r="V21" s="622"/>
      <c r="W21" s="622"/>
      <c r="X21" s="622"/>
      <c r="Y21" s="623"/>
      <c r="Z21" s="659">
        <v>2.5</v>
      </c>
      <c r="AA21" s="659"/>
      <c r="AB21" s="659"/>
      <c r="AC21" s="659"/>
      <c r="AD21" s="660">
        <v>74971</v>
      </c>
      <c r="AE21" s="660"/>
      <c r="AF21" s="660"/>
      <c r="AG21" s="660"/>
      <c r="AH21" s="660"/>
      <c r="AI21" s="660"/>
      <c r="AJ21" s="660"/>
      <c r="AK21" s="660"/>
      <c r="AL21" s="624">
        <v>2.1</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69178</v>
      </c>
      <c r="BH21" s="622"/>
      <c r="BI21" s="622"/>
      <c r="BJ21" s="622"/>
      <c r="BK21" s="622"/>
      <c r="BL21" s="622"/>
      <c r="BM21" s="622"/>
      <c r="BN21" s="623"/>
      <c r="BO21" s="659">
        <v>2.1</v>
      </c>
      <c r="BP21" s="659"/>
      <c r="BQ21" s="659"/>
      <c r="BR21" s="659"/>
      <c r="BS21" s="660" t="s">
        <v>232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74971</v>
      </c>
      <c r="S22" s="622"/>
      <c r="T22" s="622"/>
      <c r="U22" s="622"/>
      <c r="V22" s="622"/>
      <c r="W22" s="622"/>
      <c r="X22" s="622"/>
      <c r="Y22" s="623"/>
      <c r="Z22" s="659">
        <v>1.4</v>
      </c>
      <c r="AA22" s="659"/>
      <c r="AB22" s="659"/>
      <c r="AC22" s="659"/>
      <c r="AD22" s="660">
        <v>74971</v>
      </c>
      <c r="AE22" s="660"/>
      <c r="AF22" s="660"/>
      <c r="AG22" s="660"/>
      <c r="AH22" s="660"/>
      <c r="AI22" s="660"/>
      <c r="AJ22" s="660"/>
      <c r="AK22" s="660"/>
      <c r="AL22" s="624">
        <v>2.1</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232</v>
      </c>
      <c r="BH22" s="622"/>
      <c r="BI22" s="622"/>
      <c r="BJ22" s="622"/>
      <c r="BK22" s="622"/>
      <c r="BL22" s="622"/>
      <c r="BM22" s="622"/>
      <c r="BN22" s="623"/>
      <c r="BO22" s="659" t="s">
        <v>232</v>
      </c>
      <c r="BP22" s="659"/>
      <c r="BQ22" s="659"/>
      <c r="BR22" s="659"/>
      <c r="BS22" s="660" t="s">
        <v>147</v>
      </c>
      <c r="BT22" s="660"/>
      <c r="BU22" s="660"/>
      <c r="BV22" s="660"/>
      <c r="BW22" s="660"/>
      <c r="BX22" s="660"/>
      <c r="BY22" s="660"/>
      <c r="BZ22" s="660"/>
      <c r="CA22" s="660"/>
      <c r="CB22" s="695"/>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57858</v>
      </c>
      <c r="S23" s="622"/>
      <c r="T23" s="622"/>
      <c r="U23" s="622"/>
      <c r="V23" s="622"/>
      <c r="W23" s="622"/>
      <c r="X23" s="622"/>
      <c r="Y23" s="623"/>
      <c r="Z23" s="659">
        <v>1.1000000000000001</v>
      </c>
      <c r="AA23" s="659"/>
      <c r="AB23" s="659"/>
      <c r="AC23" s="659"/>
      <c r="AD23" s="660" t="s">
        <v>147</v>
      </c>
      <c r="AE23" s="660"/>
      <c r="AF23" s="660"/>
      <c r="AG23" s="660"/>
      <c r="AH23" s="660"/>
      <c r="AI23" s="660"/>
      <c r="AJ23" s="660"/>
      <c r="AK23" s="660"/>
      <c r="AL23" s="624" t="s">
        <v>232</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232</v>
      </c>
      <c r="BH23" s="622"/>
      <c r="BI23" s="622"/>
      <c r="BJ23" s="622"/>
      <c r="BK23" s="622"/>
      <c r="BL23" s="622"/>
      <c r="BM23" s="622"/>
      <c r="BN23" s="623"/>
      <c r="BO23" s="659" t="s">
        <v>147</v>
      </c>
      <c r="BP23" s="659"/>
      <c r="BQ23" s="659"/>
      <c r="BR23" s="659"/>
      <c r="BS23" s="660" t="s">
        <v>232</v>
      </c>
      <c r="BT23" s="660"/>
      <c r="BU23" s="660"/>
      <c r="BV23" s="660"/>
      <c r="BW23" s="660"/>
      <c r="BX23" s="660"/>
      <c r="BY23" s="660"/>
      <c r="BZ23" s="660"/>
      <c r="CA23" s="660"/>
      <c r="CB23" s="695"/>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147</v>
      </c>
      <c r="S24" s="622"/>
      <c r="T24" s="622"/>
      <c r="U24" s="622"/>
      <c r="V24" s="622"/>
      <c r="W24" s="622"/>
      <c r="X24" s="622"/>
      <c r="Y24" s="623"/>
      <c r="Z24" s="659" t="s">
        <v>232</v>
      </c>
      <c r="AA24" s="659"/>
      <c r="AB24" s="659"/>
      <c r="AC24" s="659"/>
      <c r="AD24" s="660" t="s">
        <v>232</v>
      </c>
      <c r="AE24" s="660"/>
      <c r="AF24" s="660"/>
      <c r="AG24" s="660"/>
      <c r="AH24" s="660"/>
      <c r="AI24" s="660"/>
      <c r="AJ24" s="660"/>
      <c r="AK24" s="660"/>
      <c r="AL24" s="624" t="s">
        <v>147</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232</v>
      </c>
      <c r="BH24" s="622"/>
      <c r="BI24" s="622"/>
      <c r="BJ24" s="622"/>
      <c r="BK24" s="622"/>
      <c r="BL24" s="622"/>
      <c r="BM24" s="622"/>
      <c r="BN24" s="623"/>
      <c r="BO24" s="659" t="s">
        <v>232</v>
      </c>
      <c r="BP24" s="659"/>
      <c r="BQ24" s="659"/>
      <c r="BR24" s="659"/>
      <c r="BS24" s="660" t="s">
        <v>232</v>
      </c>
      <c r="BT24" s="660"/>
      <c r="BU24" s="660"/>
      <c r="BV24" s="660"/>
      <c r="BW24" s="660"/>
      <c r="BX24" s="660"/>
      <c r="BY24" s="660"/>
      <c r="BZ24" s="660"/>
      <c r="CA24" s="660"/>
      <c r="CB24" s="695"/>
      <c r="CD24" s="679" t="s">
        <v>295</v>
      </c>
      <c r="CE24" s="680"/>
      <c r="CF24" s="680"/>
      <c r="CG24" s="680"/>
      <c r="CH24" s="680"/>
      <c r="CI24" s="680"/>
      <c r="CJ24" s="680"/>
      <c r="CK24" s="680"/>
      <c r="CL24" s="680"/>
      <c r="CM24" s="680"/>
      <c r="CN24" s="680"/>
      <c r="CO24" s="680"/>
      <c r="CP24" s="680"/>
      <c r="CQ24" s="681"/>
      <c r="CR24" s="676">
        <v>1243098</v>
      </c>
      <c r="CS24" s="677"/>
      <c r="CT24" s="677"/>
      <c r="CU24" s="677"/>
      <c r="CV24" s="677"/>
      <c r="CW24" s="677"/>
      <c r="CX24" s="677"/>
      <c r="CY24" s="702"/>
      <c r="CZ24" s="703">
        <v>26.3</v>
      </c>
      <c r="DA24" s="685"/>
      <c r="DB24" s="685"/>
      <c r="DC24" s="705"/>
      <c r="DD24" s="701">
        <v>923645</v>
      </c>
      <c r="DE24" s="677"/>
      <c r="DF24" s="677"/>
      <c r="DG24" s="677"/>
      <c r="DH24" s="677"/>
      <c r="DI24" s="677"/>
      <c r="DJ24" s="677"/>
      <c r="DK24" s="702"/>
      <c r="DL24" s="701">
        <v>922600</v>
      </c>
      <c r="DM24" s="677"/>
      <c r="DN24" s="677"/>
      <c r="DO24" s="677"/>
      <c r="DP24" s="677"/>
      <c r="DQ24" s="677"/>
      <c r="DR24" s="677"/>
      <c r="DS24" s="677"/>
      <c r="DT24" s="677"/>
      <c r="DU24" s="677"/>
      <c r="DV24" s="702"/>
      <c r="DW24" s="703">
        <v>25.5</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3665975</v>
      </c>
      <c r="S25" s="622"/>
      <c r="T25" s="622"/>
      <c r="U25" s="622"/>
      <c r="V25" s="622"/>
      <c r="W25" s="622"/>
      <c r="X25" s="622"/>
      <c r="Y25" s="623"/>
      <c r="Z25" s="659">
        <v>68.7</v>
      </c>
      <c r="AA25" s="659"/>
      <c r="AB25" s="659"/>
      <c r="AC25" s="659"/>
      <c r="AD25" s="660">
        <v>3608117</v>
      </c>
      <c r="AE25" s="660"/>
      <c r="AF25" s="660"/>
      <c r="AG25" s="660"/>
      <c r="AH25" s="660"/>
      <c r="AI25" s="660"/>
      <c r="AJ25" s="660"/>
      <c r="AK25" s="660"/>
      <c r="AL25" s="624">
        <v>99.7</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232</v>
      </c>
      <c r="BH25" s="622"/>
      <c r="BI25" s="622"/>
      <c r="BJ25" s="622"/>
      <c r="BK25" s="622"/>
      <c r="BL25" s="622"/>
      <c r="BM25" s="622"/>
      <c r="BN25" s="623"/>
      <c r="BO25" s="659" t="s">
        <v>232</v>
      </c>
      <c r="BP25" s="659"/>
      <c r="BQ25" s="659"/>
      <c r="BR25" s="659"/>
      <c r="BS25" s="660" t="s">
        <v>232</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871739</v>
      </c>
      <c r="CS25" s="634"/>
      <c r="CT25" s="634"/>
      <c r="CU25" s="634"/>
      <c r="CV25" s="634"/>
      <c r="CW25" s="634"/>
      <c r="CX25" s="634"/>
      <c r="CY25" s="635"/>
      <c r="CZ25" s="624">
        <v>18.399999999999999</v>
      </c>
      <c r="DA25" s="636"/>
      <c r="DB25" s="636"/>
      <c r="DC25" s="637"/>
      <c r="DD25" s="627">
        <v>777072</v>
      </c>
      <c r="DE25" s="634"/>
      <c r="DF25" s="634"/>
      <c r="DG25" s="634"/>
      <c r="DH25" s="634"/>
      <c r="DI25" s="634"/>
      <c r="DJ25" s="634"/>
      <c r="DK25" s="635"/>
      <c r="DL25" s="627">
        <v>777072</v>
      </c>
      <c r="DM25" s="634"/>
      <c r="DN25" s="634"/>
      <c r="DO25" s="634"/>
      <c r="DP25" s="634"/>
      <c r="DQ25" s="634"/>
      <c r="DR25" s="634"/>
      <c r="DS25" s="634"/>
      <c r="DT25" s="634"/>
      <c r="DU25" s="634"/>
      <c r="DV25" s="635"/>
      <c r="DW25" s="624">
        <v>21.5</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628</v>
      </c>
      <c r="S26" s="622"/>
      <c r="T26" s="622"/>
      <c r="U26" s="622"/>
      <c r="V26" s="622"/>
      <c r="W26" s="622"/>
      <c r="X26" s="622"/>
      <c r="Y26" s="623"/>
      <c r="Z26" s="659">
        <v>0</v>
      </c>
      <c r="AA26" s="659"/>
      <c r="AB26" s="659"/>
      <c r="AC26" s="659"/>
      <c r="AD26" s="660">
        <v>628</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147</v>
      </c>
      <c r="BH26" s="622"/>
      <c r="BI26" s="622"/>
      <c r="BJ26" s="622"/>
      <c r="BK26" s="622"/>
      <c r="BL26" s="622"/>
      <c r="BM26" s="622"/>
      <c r="BN26" s="623"/>
      <c r="BO26" s="659" t="s">
        <v>232</v>
      </c>
      <c r="BP26" s="659"/>
      <c r="BQ26" s="659"/>
      <c r="BR26" s="659"/>
      <c r="BS26" s="660" t="s">
        <v>147</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529054</v>
      </c>
      <c r="CS26" s="622"/>
      <c r="CT26" s="622"/>
      <c r="CU26" s="622"/>
      <c r="CV26" s="622"/>
      <c r="CW26" s="622"/>
      <c r="CX26" s="622"/>
      <c r="CY26" s="623"/>
      <c r="CZ26" s="624">
        <v>11.2</v>
      </c>
      <c r="DA26" s="636"/>
      <c r="DB26" s="636"/>
      <c r="DC26" s="637"/>
      <c r="DD26" s="627">
        <v>457216</v>
      </c>
      <c r="DE26" s="622"/>
      <c r="DF26" s="622"/>
      <c r="DG26" s="622"/>
      <c r="DH26" s="622"/>
      <c r="DI26" s="622"/>
      <c r="DJ26" s="622"/>
      <c r="DK26" s="623"/>
      <c r="DL26" s="627" t="s">
        <v>232</v>
      </c>
      <c r="DM26" s="622"/>
      <c r="DN26" s="622"/>
      <c r="DO26" s="622"/>
      <c r="DP26" s="622"/>
      <c r="DQ26" s="622"/>
      <c r="DR26" s="622"/>
      <c r="DS26" s="622"/>
      <c r="DT26" s="622"/>
      <c r="DU26" s="622"/>
      <c r="DV26" s="623"/>
      <c r="DW26" s="624" t="s">
        <v>232</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5823</v>
      </c>
      <c r="S27" s="622"/>
      <c r="T27" s="622"/>
      <c r="U27" s="622"/>
      <c r="V27" s="622"/>
      <c r="W27" s="622"/>
      <c r="X27" s="622"/>
      <c r="Y27" s="623"/>
      <c r="Z27" s="659">
        <v>0.1</v>
      </c>
      <c r="AA27" s="659"/>
      <c r="AB27" s="659"/>
      <c r="AC27" s="659"/>
      <c r="AD27" s="660" t="s">
        <v>232</v>
      </c>
      <c r="AE27" s="660"/>
      <c r="AF27" s="660"/>
      <c r="AG27" s="660"/>
      <c r="AH27" s="660"/>
      <c r="AI27" s="660"/>
      <c r="AJ27" s="660"/>
      <c r="AK27" s="660"/>
      <c r="AL27" s="624" t="s">
        <v>232</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3246473</v>
      </c>
      <c r="BH27" s="622"/>
      <c r="BI27" s="622"/>
      <c r="BJ27" s="622"/>
      <c r="BK27" s="622"/>
      <c r="BL27" s="622"/>
      <c r="BM27" s="622"/>
      <c r="BN27" s="623"/>
      <c r="BO27" s="659">
        <v>100</v>
      </c>
      <c r="BP27" s="659"/>
      <c r="BQ27" s="659"/>
      <c r="BR27" s="659"/>
      <c r="BS27" s="660" t="s">
        <v>232</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332386</v>
      </c>
      <c r="CS27" s="634"/>
      <c r="CT27" s="634"/>
      <c r="CU27" s="634"/>
      <c r="CV27" s="634"/>
      <c r="CW27" s="634"/>
      <c r="CX27" s="634"/>
      <c r="CY27" s="635"/>
      <c r="CZ27" s="624">
        <v>7</v>
      </c>
      <c r="DA27" s="636"/>
      <c r="DB27" s="636"/>
      <c r="DC27" s="637"/>
      <c r="DD27" s="627">
        <v>107600</v>
      </c>
      <c r="DE27" s="634"/>
      <c r="DF27" s="634"/>
      <c r="DG27" s="634"/>
      <c r="DH27" s="634"/>
      <c r="DI27" s="634"/>
      <c r="DJ27" s="634"/>
      <c r="DK27" s="635"/>
      <c r="DL27" s="627">
        <v>106555</v>
      </c>
      <c r="DM27" s="634"/>
      <c r="DN27" s="634"/>
      <c r="DO27" s="634"/>
      <c r="DP27" s="634"/>
      <c r="DQ27" s="634"/>
      <c r="DR27" s="634"/>
      <c r="DS27" s="634"/>
      <c r="DT27" s="634"/>
      <c r="DU27" s="634"/>
      <c r="DV27" s="635"/>
      <c r="DW27" s="624">
        <v>2.9</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19433</v>
      </c>
      <c r="S28" s="622"/>
      <c r="T28" s="622"/>
      <c r="U28" s="622"/>
      <c r="V28" s="622"/>
      <c r="W28" s="622"/>
      <c r="X28" s="622"/>
      <c r="Y28" s="623"/>
      <c r="Z28" s="659">
        <v>0.4</v>
      </c>
      <c r="AA28" s="659"/>
      <c r="AB28" s="659"/>
      <c r="AC28" s="659"/>
      <c r="AD28" s="660" t="s">
        <v>147</v>
      </c>
      <c r="AE28" s="660"/>
      <c r="AF28" s="660"/>
      <c r="AG28" s="660"/>
      <c r="AH28" s="660"/>
      <c r="AI28" s="660"/>
      <c r="AJ28" s="660"/>
      <c r="AK28" s="660"/>
      <c r="AL28" s="624" t="s">
        <v>232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38973</v>
      </c>
      <c r="CS28" s="622"/>
      <c r="CT28" s="622"/>
      <c r="CU28" s="622"/>
      <c r="CV28" s="622"/>
      <c r="CW28" s="622"/>
      <c r="CX28" s="622"/>
      <c r="CY28" s="623"/>
      <c r="CZ28" s="624">
        <v>0.8</v>
      </c>
      <c r="DA28" s="636"/>
      <c r="DB28" s="636"/>
      <c r="DC28" s="637"/>
      <c r="DD28" s="627">
        <v>38973</v>
      </c>
      <c r="DE28" s="622"/>
      <c r="DF28" s="622"/>
      <c r="DG28" s="622"/>
      <c r="DH28" s="622"/>
      <c r="DI28" s="622"/>
      <c r="DJ28" s="622"/>
      <c r="DK28" s="623"/>
      <c r="DL28" s="627">
        <v>38973</v>
      </c>
      <c r="DM28" s="622"/>
      <c r="DN28" s="622"/>
      <c r="DO28" s="622"/>
      <c r="DP28" s="622"/>
      <c r="DQ28" s="622"/>
      <c r="DR28" s="622"/>
      <c r="DS28" s="622"/>
      <c r="DT28" s="622"/>
      <c r="DU28" s="622"/>
      <c r="DV28" s="623"/>
      <c r="DW28" s="624">
        <v>1.1000000000000001</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26879</v>
      </c>
      <c r="S29" s="622"/>
      <c r="T29" s="622"/>
      <c r="U29" s="622"/>
      <c r="V29" s="622"/>
      <c r="W29" s="622"/>
      <c r="X29" s="622"/>
      <c r="Y29" s="623"/>
      <c r="Z29" s="659">
        <v>0.5</v>
      </c>
      <c r="AA29" s="659"/>
      <c r="AB29" s="659"/>
      <c r="AC29" s="659"/>
      <c r="AD29" s="660" t="s">
        <v>232</v>
      </c>
      <c r="AE29" s="660"/>
      <c r="AF29" s="660"/>
      <c r="AG29" s="660"/>
      <c r="AH29" s="660"/>
      <c r="AI29" s="660"/>
      <c r="AJ29" s="660"/>
      <c r="AK29" s="660"/>
      <c r="AL29" s="624" t="s">
        <v>147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72</v>
      </c>
      <c r="CG29" s="619"/>
      <c r="CH29" s="619"/>
      <c r="CI29" s="619"/>
      <c r="CJ29" s="619"/>
      <c r="CK29" s="619"/>
      <c r="CL29" s="619"/>
      <c r="CM29" s="619"/>
      <c r="CN29" s="619"/>
      <c r="CO29" s="619"/>
      <c r="CP29" s="619"/>
      <c r="CQ29" s="620"/>
      <c r="CR29" s="621">
        <v>38973</v>
      </c>
      <c r="CS29" s="634"/>
      <c r="CT29" s="634"/>
      <c r="CU29" s="634"/>
      <c r="CV29" s="634"/>
      <c r="CW29" s="634"/>
      <c r="CX29" s="634"/>
      <c r="CY29" s="635"/>
      <c r="CZ29" s="624">
        <v>0.8</v>
      </c>
      <c r="DA29" s="636"/>
      <c r="DB29" s="636"/>
      <c r="DC29" s="637"/>
      <c r="DD29" s="627">
        <v>38973</v>
      </c>
      <c r="DE29" s="634"/>
      <c r="DF29" s="634"/>
      <c r="DG29" s="634"/>
      <c r="DH29" s="634"/>
      <c r="DI29" s="634"/>
      <c r="DJ29" s="634"/>
      <c r="DK29" s="635"/>
      <c r="DL29" s="627">
        <v>38973</v>
      </c>
      <c r="DM29" s="634"/>
      <c r="DN29" s="634"/>
      <c r="DO29" s="634"/>
      <c r="DP29" s="634"/>
      <c r="DQ29" s="634"/>
      <c r="DR29" s="634"/>
      <c r="DS29" s="634"/>
      <c r="DT29" s="634"/>
      <c r="DU29" s="634"/>
      <c r="DV29" s="635"/>
      <c r="DW29" s="624">
        <v>1.1000000000000001</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449922</v>
      </c>
      <c r="S30" s="622"/>
      <c r="T30" s="622"/>
      <c r="U30" s="622"/>
      <c r="V30" s="622"/>
      <c r="W30" s="622"/>
      <c r="X30" s="622"/>
      <c r="Y30" s="623"/>
      <c r="Z30" s="659">
        <v>8.4</v>
      </c>
      <c r="AA30" s="659"/>
      <c r="AB30" s="659"/>
      <c r="AC30" s="659"/>
      <c r="AD30" s="660" t="s">
        <v>147</v>
      </c>
      <c r="AE30" s="660"/>
      <c r="AF30" s="660"/>
      <c r="AG30" s="660"/>
      <c r="AH30" s="660"/>
      <c r="AI30" s="660"/>
      <c r="AJ30" s="660"/>
      <c r="AK30" s="660"/>
      <c r="AL30" s="624" t="s">
        <v>147</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3"/>
      <c r="BI30" s="693"/>
      <c r="BJ30" s="693"/>
      <c r="BK30" s="693"/>
      <c r="BL30" s="693"/>
      <c r="BM30" s="693"/>
      <c r="BN30" s="693"/>
      <c r="BO30" s="693"/>
      <c r="BP30" s="693"/>
      <c r="BQ30" s="694"/>
      <c r="BR30" s="673"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38563</v>
      </c>
      <c r="CS30" s="622"/>
      <c r="CT30" s="622"/>
      <c r="CU30" s="622"/>
      <c r="CV30" s="622"/>
      <c r="CW30" s="622"/>
      <c r="CX30" s="622"/>
      <c r="CY30" s="623"/>
      <c r="CZ30" s="624">
        <v>0.8</v>
      </c>
      <c r="DA30" s="636"/>
      <c r="DB30" s="636"/>
      <c r="DC30" s="637"/>
      <c r="DD30" s="627">
        <v>38563</v>
      </c>
      <c r="DE30" s="622"/>
      <c r="DF30" s="622"/>
      <c r="DG30" s="622"/>
      <c r="DH30" s="622"/>
      <c r="DI30" s="622"/>
      <c r="DJ30" s="622"/>
      <c r="DK30" s="623"/>
      <c r="DL30" s="627">
        <v>38563</v>
      </c>
      <c r="DM30" s="622"/>
      <c r="DN30" s="622"/>
      <c r="DO30" s="622"/>
      <c r="DP30" s="622"/>
      <c r="DQ30" s="622"/>
      <c r="DR30" s="622"/>
      <c r="DS30" s="622"/>
      <c r="DT30" s="622"/>
      <c r="DU30" s="622"/>
      <c r="DV30" s="623"/>
      <c r="DW30" s="624">
        <v>1.1000000000000001</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v>9577</v>
      </c>
      <c r="S31" s="622"/>
      <c r="T31" s="622"/>
      <c r="U31" s="622"/>
      <c r="V31" s="622"/>
      <c r="W31" s="622"/>
      <c r="X31" s="622"/>
      <c r="Y31" s="623"/>
      <c r="Z31" s="659">
        <v>0.2</v>
      </c>
      <c r="AA31" s="659"/>
      <c r="AB31" s="659"/>
      <c r="AC31" s="659"/>
      <c r="AD31" s="660">
        <v>9577</v>
      </c>
      <c r="AE31" s="660"/>
      <c r="AF31" s="660"/>
      <c r="AG31" s="660"/>
      <c r="AH31" s="660"/>
      <c r="AI31" s="660"/>
      <c r="AJ31" s="660"/>
      <c r="AK31" s="660"/>
      <c r="AL31" s="624">
        <v>0.3</v>
      </c>
      <c r="AM31" s="625"/>
      <c r="AN31" s="625"/>
      <c r="AO31" s="661"/>
      <c r="AP31" s="687" t="s">
        <v>314</v>
      </c>
      <c r="AQ31" s="688"/>
      <c r="AR31" s="688"/>
      <c r="AS31" s="688"/>
      <c r="AT31" s="689" t="s">
        <v>315</v>
      </c>
      <c r="AU31" s="218"/>
      <c r="AV31" s="218"/>
      <c r="AW31" s="218"/>
      <c r="AX31" s="679" t="s">
        <v>191</v>
      </c>
      <c r="AY31" s="680"/>
      <c r="AZ31" s="680"/>
      <c r="BA31" s="680"/>
      <c r="BB31" s="680"/>
      <c r="BC31" s="680"/>
      <c r="BD31" s="680"/>
      <c r="BE31" s="680"/>
      <c r="BF31" s="681"/>
      <c r="BG31" s="683">
        <v>98.9</v>
      </c>
      <c r="BH31" s="684"/>
      <c r="BI31" s="684"/>
      <c r="BJ31" s="684"/>
      <c r="BK31" s="684"/>
      <c r="BL31" s="684"/>
      <c r="BM31" s="685">
        <v>95.4</v>
      </c>
      <c r="BN31" s="684"/>
      <c r="BO31" s="684"/>
      <c r="BP31" s="684"/>
      <c r="BQ31" s="686"/>
      <c r="BR31" s="683">
        <v>98.7</v>
      </c>
      <c r="BS31" s="684"/>
      <c r="BT31" s="684"/>
      <c r="BU31" s="684"/>
      <c r="BV31" s="684"/>
      <c r="BW31" s="684"/>
      <c r="BX31" s="685">
        <v>94.3</v>
      </c>
      <c r="BY31" s="684"/>
      <c r="BZ31" s="684"/>
      <c r="CA31" s="684"/>
      <c r="CB31" s="686"/>
      <c r="CD31" s="642"/>
      <c r="CE31" s="643"/>
      <c r="CF31" s="618" t="s">
        <v>316</v>
      </c>
      <c r="CG31" s="619"/>
      <c r="CH31" s="619"/>
      <c r="CI31" s="619"/>
      <c r="CJ31" s="619"/>
      <c r="CK31" s="619"/>
      <c r="CL31" s="619"/>
      <c r="CM31" s="619"/>
      <c r="CN31" s="619"/>
      <c r="CO31" s="619"/>
      <c r="CP31" s="619"/>
      <c r="CQ31" s="620"/>
      <c r="CR31" s="621">
        <v>410</v>
      </c>
      <c r="CS31" s="634"/>
      <c r="CT31" s="634"/>
      <c r="CU31" s="634"/>
      <c r="CV31" s="634"/>
      <c r="CW31" s="634"/>
      <c r="CX31" s="634"/>
      <c r="CY31" s="635"/>
      <c r="CZ31" s="624">
        <v>0</v>
      </c>
      <c r="DA31" s="636"/>
      <c r="DB31" s="636"/>
      <c r="DC31" s="637"/>
      <c r="DD31" s="627">
        <v>410</v>
      </c>
      <c r="DE31" s="634"/>
      <c r="DF31" s="634"/>
      <c r="DG31" s="634"/>
      <c r="DH31" s="634"/>
      <c r="DI31" s="634"/>
      <c r="DJ31" s="634"/>
      <c r="DK31" s="635"/>
      <c r="DL31" s="627">
        <v>410</v>
      </c>
      <c r="DM31" s="634"/>
      <c r="DN31" s="634"/>
      <c r="DO31" s="634"/>
      <c r="DP31" s="634"/>
      <c r="DQ31" s="634"/>
      <c r="DR31" s="634"/>
      <c r="DS31" s="634"/>
      <c r="DT31" s="634"/>
      <c r="DU31" s="634"/>
      <c r="DV31" s="635"/>
      <c r="DW31" s="624">
        <v>0</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168846</v>
      </c>
      <c r="S32" s="622"/>
      <c r="T32" s="622"/>
      <c r="U32" s="622"/>
      <c r="V32" s="622"/>
      <c r="W32" s="622"/>
      <c r="X32" s="622"/>
      <c r="Y32" s="623"/>
      <c r="Z32" s="659">
        <v>3.2</v>
      </c>
      <c r="AA32" s="659"/>
      <c r="AB32" s="659"/>
      <c r="AC32" s="659"/>
      <c r="AD32" s="660" t="s">
        <v>147</v>
      </c>
      <c r="AE32" s="660"/>
      <c r="AF32" s="660"/>
      <c r="AG32" s="660"/>
      <c r="AH32" s="660"/>
      <c r="AI32" s="660"/>
      <c r="AJ32" s="660"/>
      <c r="AK32" s="660"/>
      <c r="AL32" s="624" t="s">
        <v>232</v>
      </c>
      <c r="AM32" s="625"/>
      <c r="AN32" s="625"/>
      <c r="AO32" s="661"/>
      <c r="AP32" s="662"/>
      <c r="AQ32" s="663"/>
      <c r="AR32" s="663"/>
      <c r="AS32" s="663"/>
      <c r="AT32" s="690"/>
      <c r="AU32" s="214" t="s">
        <v>318</v>
      </c>
      <c r="AX32" s="618" t="s">
        <v>319</v>
      </c>
      <c r="AY32" s="619"/>
      <c r="AZ32" s="619"/>
      <c r="BA32" s="619"/>
      <c r="BB32" s="619"/>
      <c r="BC32" s="619"/>
      <c r="BD32" s="619"/>
      <c r="BE32" s="619"/>
      <c r="BF32" s="620"/>
      <c r="BG32" s="692">
        <v>99.6</v>
      </c>
      <c r="BH32" s="634"/>
      <c r="BI32" s="634"/>
      <c r="BJ32" s="634"/>
      <c r="BK32" s="634"/>
      <c r="BL32" s="634"/>
      <c r="BM32" s="625">
        <v>98.4</v>
      </c>
      <c r="BN32" s="634"/>
      <c r="BO32" s="634"/>
      <c r="BP32" s="634"/>
      <c r="BQ32" s="657"/>
      <c r="BR32" s="692">
        <v>99.3</v>
      </c>
      <c r="BS32" s="634"/>
      <c r="BT32" s="634"/>
      <c r="BU32" s="634"/>
      <c r="BV32" s="634"/>
      <c r="BW32" s="634"/>
      <c r="BX32" s="625">
        <v>97.4</v>
      </c>
      <c r="BY32" s="634"/>
      <c r="BZ32" s="634"/>
      <c r="CA32" s="634"/>
      <c r="CB32" s="657"/>
      <c r="CD32" s="644"/>
      <c r="CE32" s="645"/>
      <c r="CF32" s="618" t="s">
        <v>320</v>
      </c>
      <c r="CG32" s="619"/>
      <c r="CH32" s="619"/>
      <c r="CI32" s="619"/>
      <c r="CJ32" s="619"/>
      <c r="CK32" s="619"/>
      <c r="CL32" s="619"/>
      <c r="CM32" s="619"/>
      <c r="CN32" s="619"/>
      <c r="CO32" s="619"/>
      <c r="CP32" s="619"/>
      <c r="CQ32" s="620"/>
      <c r="CR32" s="621" t="s">
        <v>232</v>
      </c>
      <c r="CS32" s="622"/>
      <c r="CT32" s="622"/>
      <c r="CU32" s="622"/>
      <c r="CV32" s="622"/>
      <c r="CW32" s="622"/>
      <c r="CX32" s="622"/>
      <c r="CY32" s="623"/>
      <c r="CZ32" s="624" t="s">
        <v>232</v>
      </c>
      <c r="DA32" s="636"/>
      <c r="DB32" s="636"/>
      <c r="DC32" s="637"/>
      <c r="DD32" s="627" t="s">
        <v>147</v>
      </c>
      <c r="DE32" s="622"/>
      <c r="DF32" s="622"/>
      <c r="DG32" s="622"/>
      <c r="DH32" s="622"/>
      <c r="DI32" s="622"/>
      <c r="DJ32" s="622"/>
      <c r="DK32" s="623"/>
      <c r="DL32" s="627" t="s">
        <v>232</v>
      </c>
      <c r="DM32" s="622"/>
      <c r="DN32" s="622"/>
      <c r="DO32" s="622"/>
      <c r="DP32" s="622"/>
      <c r="DQ32" s="622"/>
      <c r="DR32" s="622"/>
      <c r="DS32" s="622"/>
      <c r="DT32" s="622"/>
      <c r="DU32" s="622"/>
      <c r="DV32" s="623"/>
      <c r="DW32" s="624" t="s">
        <v>147</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6294</v>
      </c>
      <c r="S33" s="622"/>
      <c r="T33" s="622"/>
      <c r="U33" s="622"/>
      <c r="V33" s="622"/>
      <c r="W33" s="622"/>
      <c r="X33" s="622"/>
      <c r="Y33" s="623"/>
      <c r="Z33" s="659">
        <v>0.1</v>
      </c>
      <c r="AA33" s="659"/>
      <c r="AB33" s="659"/>
      <c r="AC33" s="659"/>
      <c r="AD33" s="660" t="s">
        <v>232</v>
      </c>
      <c r="AE33" s="660"/>
      <c r="AF33" s="660"/>
      <c r="AG33" s="660"/>
      <c r="AH33" s="660"/>
      <c r="AI33" s="660"/>
      <c r="AJ33" s="660"/>
      <c r="AK33" s="660"/>
      <c r="AL33" s="624" t="s">
        <v>147</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98.1</v>
      </c>
      <c r="BH33" s="606"/>
      <c r="BI33" s="606"/>
      <c r="BJ33" s="606"/>
      <c r="BK33" s="606"/>
      <c r="BL33" s="606"/>
      <c r="BM33" s="652">
        <v>92.5</v>
      </c>
      <c r="BN33" s="606"/>
      <c r="BO33" s="606"/>
      <c r="BP33" s="606"/>
      <c r="BQ33" s="669"/>
      <c r="BR33" s="682">
        <v>98.2</v>
      </c>
      <c r="BS33" s="606"/>
      <c r="BT33" s="606"/>
      <c r="BU33" s="606"/>
      <c r="BV33" s="606"/>
      <c r="BW33" s="606"/>
      <c r="BX33" s="652">
        <v>92.1</v>
      </c>
      <c r="BY33" s="606"/>
      <c r="BZ33" s="606"/>
      <c r="CA33" s="606"/>
      <c r="CB33" s="669"/>
      <c r="CD33" s="618" t="s">
        <v>323</v>
      </c>
      <c r="CE33" s="619"/>
      <c r="CF33" s="619"/>
      <c r="CG33" s="619"/>
      <c r="CH33" s="619"/>
      <c r="CI33" s="619"/>
      <c r="CJ33" s="619"/>
      <c r="CK33" s="619"/>
      <c r="CL33" s="619"/>
      <c r="CM33" s="619"/>
      <c r="CN33" s="619"/>
      <c r="CO33" s="619"/>
      <c r="CP33" s="619"/>
      <c r="CQ33" s="620"/>
      <c r="CR33" s="621">
        <v>2978941</v>
      </c>
      <c r="CS33" s="634"/>
      <c r="CT33" s="634"/>
      <c r="CU33" s="634"/>
      <c r="CV33" s="634"/>
      <c r="CW33" s="634"/>
      <c r="CX33" s="634"/>
      <c r="CY33" s="635"/>
      <c r="CZ33" s="624">
        <v>62.9</v>
      </c>
      <c r="DA33" s="636"/>
      <c r="DB33" s="636"/>
      <c r="DC33" s="637"/>
      <c r="DD33" s="627">
        <v>2709315</v>
      </c>
      <c r="DE33" s="634"/>
      <c r="DF33" s="634"/>
      <c r="DG33" s="634"/>
      <c r="DH33" s="634"/>
      <c r="DI33" s="634"/>
      <c r="DJ33" s="634"/>
      <c r="DK33" s="635"/>
      <c r="DL33" s="627">
        <v>1735299</v>
      </c>
      <c r="DM33" s="634"/>
      <c r="DN33" s="634"/>
      <c r="DO33" s="634"/>
      <c r="DP33" s="634"/>
      <c r="DQ33" s="634"/>
      <c r="DR33" s="634"/>
      <c r="DS33" s="634"/>
      <c r="DT33" s="634"/>
      <c r="DU33" s="634"/>
      <c r="DV33" s="635"/>
      <c r="DW33" s="624">
        <v>48</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442743</v>
      </c>
      <c r="S34" s="622"/>
      <c r="T34" s="622"/>
      <c r="U34" s="622"/>
      <c r="V34" s="622"/>
      <c r="W34" s="622"/>
      <c r="X34" s="622"/>
      <c r="Y34" s="623"/>
      <c r="Z34" s="659">
        <v>8.3000000000000007</v>
      </c>
      <c r="AA34" s="659"/>
      <c r="AB34" s="659"/>
      <c r="AC34" s="659"/>
      <c r="AD34" s="660" t="s">
        <v>147</v>
      </c>
      <c r="AE34" s="660"/>
      <c r="AF34" s="660"/>
      <c r="AG34" s="660"/>
      <c r="AH34" s="660"/>
      <c r="AI34" s="660"/>
      <c r="AJ34" s="660"/>
      <c r="AK34" s="660"/>
      <c r="AL34" s="624" t="s">
        <v>147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1262670</v>
      </c>
      <c r="CS34" s="622"/>
      <c r="CT34" s="622"/>
      <c r="CU34" s="622"/>
      <c r="CV34" s="622"/>
      <c r="CW34" s="622"/>
      <c r="CX34" s="622"/>
      <c r="CY34" s="623"/>
      <c r="CZ34" s="624">
        <v>26.7</v>
      </c>
      <c r="DA34" s="636"/>
      <c r="DB34" s="636"/>
      <c r="DC34" s="637"/>
      <c r="DD34" s="627">
        <v>1076092</v>
      </c>
      <c r="DE34" s="622"/>
      <c r="DF34" s="622"/>
      <c r="DG34" s="622"/>
      <c r="DH34" s="622"/>
      <c r="DI34" s="622"/>
      <c r="DJ34" s="622"/>
      <c r="DK34" s="623"/>
      <c r="DL34" s="627">
        <v>910000</v>
      </c>
      <c r="DM34" s="622"/>
      <c r="DN34" s="622"/>
      <c r="DO34" s="622"/>
      <c r="DP34" s="622"/>
      <c r="DQ34" s="622"/>
      <c r="DR34" s="622"/>
      <c r="DS34" s="622"/>
      <c r="DT34" s="622"/>
      <c r="DU34" s="622"/>
      <c r="DV34" s="623"/>
      <c r="DW34" s="624">
        <v>25.1</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88565</v>
      </c>
      <c r="S35" s="622"/>
      <c r="T35" s="622"/>
      <c r="U35" s="622"/>
      <c r="V35" s="622"/>
      <c r="W35" s="622"/>
      <c r="X35" s="622"/>
      <c r="Y35" s="623"/>
      <c r="Z35" s="659">
        <v>1.7</v>
      </c>
      <c r="AA35" s="659"/>
      <c r="AB35" s="659"/>
      <c r="AC35" s="659"/>
      <c r="AD35" s="660" t="s">
        <v>232</v>
      </c>
      <c r="AE35" s="660"/>
      <c r="AF35" s="660"/>
      <c r="AG35" s="660"/>
      <c r="AH35" s="660"/>
      <c r="AI35" s="660"/>
      <c r="AJ35" s="660"/>
      <c r="AK35" s="660"/>
      <c r="AL35" s="624" t="s">
        <v>232</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43422</v>
      </c>
      <c r="CS35" s="634"/>
      <c r="CT35" s="634"/>
      <c r="CU35" s="634"/>
      <c r="CV35" s="634"/>
      <c r="CW35" s="634"/>
      <c r="CX35" s="634"/>
      <c r="CY35" s="635"/>
      <c r="CZ35" s="624">
        <v>0.9</v>
      </c>
      <c r="DA35" s="636"/>
      <c r="DB35" s="636"/>
      <c r="DC35" s="637"/>
      <c r="DD35" s="627">
        <v>43101</v>
      </c>
      <c r="DE35" s="634"/>
      <c r="DF35" s="634"/>
      <c r="DG35" s="634"/>
      <c r="DH35" s="634"/>
      <c r="DI35" s="634"/>
      <c r="DJ35" s="634"/>
      <c r="DK35" s="635"/>
      <c r="DL35" s="627">
        <v>43101</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237484</v>
      </c>
      <c r="S36" s="622"/>
      <c r="T36" s="622"/>
      <c r="U36" s="622"/>
      <c r="V36" s="622"/>
      <c r="W36" s="622"/>
      <c r="X36" s="622"/>
      <c r="Y36" s="623"/>
      <c r="Z36" s="659">
        <v>4.5</v>
      </c>
      <c r="AA36" s="659"/>
      <c r="AB36" s="659"/>
      <c r="AC36" s="659"/>
      <c r="AD36" s="660" t="s">
        <v>147</v>
      </c>
      <c r="AE36" s="660"/>
      <c r="AF36" s="660"/>
      <c r="AG36" s="660"/>
      <c r="AH36" s="660"/>
      <c r="AI36" s="660"/>
      <c r="AJ36" s="660"/>
      <c r="AK36" s="660"/>
      <c r="AL36" s="624" t="s">
        <v>232</v>
      </c>
      <c r="AM36" s="625"/>
      <c r="AN36" s="625"/>
      <c r="AO36" s="661"/>
      <c r="AP36" s="222"/>
      <c r="AQ36" s="670" t="s">
        <v>331</v>
      </c>
      <c r="AR36" s="671"/>
      <c r="AS36" s="671"/>
      <c r="AT36" s="671"/>
      <c r="AU36" s="671"/>
      <c r="AV36" s="671"/>
      <c r="AW36" s="671"/>
      <c r="AX36" s="671"/>
      <c r="AY36" s="672"/>
      <c r="AZ36" s="676">
        <v>638931</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9394</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812379</v>
      </c>
      <c r="CS36" s="622"/>
      <c r="CT36" s="622"/>
      <c r="CU36" s="622"/>
      <c r="CV36" s="622"/>
      <c r="CW36" s="622"/>
      <c r="CX36" s="622"/>
      <c r="CY36" s="623"/>
      <c r="CZ36" s="624">
        <v>17.2</v>
      </c>
      <c r="DA36" s="636"/>
      <c r="DB36" s="636"/>
      <c r="DC36" s="637"/>
      <c r="DD36" s="627">
        <v>769780</v>
      </c>
      <c r="DE36" s="622"/>
      <c r="DF36" s="622"/>
      <c r="DG36" s="622"/>
      <c r="DH36" s="622"/>
      <c r="DI36" s="622"/>
      <c r="DJ36" s="622"/>
      <c r="DK36" s="623"/>
      <c r="DL36" s="627">
        <v>422475</v>
      </c>
      <c r="DM36" s="622"/>
      <c r="DN36" s="622"/>
      <c r="DO36" s="622"/>
      <c r="DP36" s="622"/>
      <c r="DQ36" s="622"/>
      <c r="DR36" s="622"/>
      <c r="DS36" s="622"/>
      <c r="DT36" s="622"/>
      <c r="DU36" s="622"/>
      <c r="DV36" s="623"/>
      <c r="DW36" s="624">
        <v>11.7</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183740</v>
      </c>
      <c r="S37" s="622"/>
      <c r="T37" s="622"/>
      <c r="U37" s="622"/>
      <c r="V37" s="622"/>
      <c r="W37" s="622"/>
      <c r="X37" s="622"/>
      <c r="Y37" s="623"/>
      <c r="Z37" s="659">
        <v>3.4</v>
      </c>
      <c r="AA37" s="659"/>
      <c r="AB37" s="659"/>
      <c r="AC37" s="659"/>
      <c r="AD37" s="660">
        <v>21</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280197</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-36906</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232809</v>
      </c>
      <c r="CS37" s="634"/>
      <c r="CT37" s="634"/>
      <c r="CU37" s="634"/>
      <c r="CV37" s="634"/>
      <c r="CW37" s="634"/>
      <c r="CX37" s="634"/>
      <c r="CY37" s="635"/>
      <c r="CZ37" s="624">
        <v>4.9000000000000004</v>
      </c>
      <c r="DA37" s="636"/>
      <c r="DB37" s="636"/>
      <c r="DC37" s="637"/>
      <c r="DD37" s="627">
        <v>231687</v>
      </c>
      <c r="DE37" s="634"/>
      <c r="DF37" s="634"/>
      <c r="DG37" s="634"/>
      <c r="DH37" s="634"/>
      <c r="DI37" s="634"/>
      <c r="DJ37" s="634"/>
      <c r="DK37" s="635"/>
      <c r="DL37" s="627">
        <v>228334</v>
      </c>
      <c r="DM37" s="634"/>
      <c r="DN37" s="634"/>
      <c r="DO37" s="634"/>
      <c r="DP37" s="634"/>
      <c r="DQ37" s="634"/>
      <c r="DR37" s="634"/>
      <c r="DS37" s="634"/>
      <c r="DT37" s="634"/>
      <c r="DU37" s="634"/>
      <c r="DV37" s="635"/>
      <c r="DW37" s="624">
        <v>6.3</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30300</v>
      </c>
      <c r="S38" s="622"/>
      <c r="T38" s="622"/>
      <c r="U38" s="622"/>
      <c r="V38" s="622"/>
      <c r="W38" s="622"/>
      <c r="X38" s="622"/>
      <c r="Y38" s="623"/>
      <c r="Z38" s="659">
        <v>0.6</v>
      </c>
      <c r="AA38" s="659"/>
      <c r="AB38" s="659"/>
      <c r="AC38" s="659"/>
      <c r="AD38" s="660" t="s">
        <v>232</v>
      </c>
      <c r="AE38" s="660"/>
      <c r="AF38" s="660"/>
      <c r="AG38" s="660"/>
      <c r="AH38" s="660"/>
      <c r="AI38" s="660"/>
      <c r="AJ38" s="660"/>
      <c r="AK38" s="660"/>
      <c r="AL38" s="624" t="s">
        <v>147</v>
      </c>
      <c r="AM38" s="625"/>
      <c r="AN38" s="625"/>
      <c r="AO38" s="661"/>
      <c r="AQ38" s="654" t="s">
        <v>339</v>
      </c>
      <c r="AR38" s="655"/>
      <c r="AS38" s="655"/>
      <c r="AT38" s="655"/>
      <c r="AU38" s="655"/>
      <c r="AV38" s="655"/>
      <c r="AW38" s="655"/>
      <c r="AX38" s="655"/>
      <c r="AY38" s="656"/>
      <c r="AZ38" s="621">
        <v>78752</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949</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638931</v>
      </c>
      <c r="CS38" s="622"/>
      <c r="CT38" s="622"/>
      <c r="CU38" s="622"/>
      <c r="CV38" s="622"/>
      <c r="CW38" s="622"/>
      <c r="CX38" s="622"/>
      <c r="CY38" s="623"/>
      <c r="CZ38" s="624">
        <v>13.5</v>
      </c>
      <c r="DA38" s="636"/>
      <c r="DB38" s="636"/>
      <c r="DC38" s="637"/>
      <c r="DD38" s="627">
        <v>601142</v>
      </c>
      <c r="DE38" s="622"/>
      <c r="DF38" s="622"/>
      <c r="DG38" s="622"/>
      <c r="DH38" s="622"/>
      <c r="DI38" s="622"/>
      <c r="DJ38" s="622"/>
      <c r="DK38" s="623"/>
      <c r="DL38" s="627">
        <v>359723</v>
      </c>
      <c r="DM38" s="622"/>
      <c r="DN38" s="622"/>
      <c r="DO38" s="622"/>
      <c r="DP38" s="622"/>
      <c r="DQ38" s="622"/>
      <c r="DR38" s="622"/>
      <c r="DS38" s="622"/>
      <c r="DT38" s="622"/>
      <c r="DU38" s="622"/>
      <c r="DV38" s="623"/>
      <c r="DW38" s="624">
        <v>9.9</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232</v>
      </c>
      <c r="S39" s="622"/>
      <c r="T39" s="622"/>
      <c r="U39" s="622"/>
      <c r="V39" s="622"/>
      <c r="W39" s="622"/>
      <c r="X39" s="622"/>
      <c r="Y39" s="623"/>
      <c r="Z39" s="659" t="s">
        <v>232</v>
      </c>
      <c r="AA39" s="659"/>
      <c r="AB39" s="659"/>
      <c r="AC39" s="659"/>
      <c r="AD39" s="660" t="s">
        <v>147</v>
      </c>
      <c r="AE39" s="660"/>
      <c r="AF39" s="660"/>
      <c r="AG39" s="660"/>
      <c r="AH39" s="660"/>
      <c r="AI39" s="660"/>
      <c r="AJ39" s="660"/>
      <c r="AK39" s="660"/>
      <c r="AL39" s="624" t="s">
        <v>232</v>
      </c>
      <c r="AM39" s="625"/>
      <c r="AN39" s="625"/>
      <c r="AO39" s="661"/>
      <c r="AQ39" s="654" t="s">
        <v>343</v>
      </c>
      <c r="AR39" s="655"/>
      <c r="AS39" s="655"/>
      <c r="AT39" s="655"/>
      <c r="AU39" s="655"/>
      <c r="AV39" s="655"/>
      <c r="AW39" s="655"/>
      <c r="AX39" s="655"/>
      <c r="AY39" s="656"/>
      <c r="AZ39" s="621">
        <v>47395</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1588</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221539</v>
      </c>
      <c r="CS39" s="634"/>
      <c r="CT39" s="634"/>
      <c r="CU39" s="634"/>
      <c r="CV39" s="634"/>
      <c r="CW39" s="634"/>
      <c r="CX39" s="634"/>
      <c r="CY39" s="635"/>
      <c r="CZ39" s="624">
        <v>4.7</v>
      </c>
      <c r="DA39" s="636"/>
      <c r="DB39" s="636"/>
      <c r="DC39" s="637"/>
      <c r="DD39" s="627">
        <v>219200</v>
      </c>
      <c r="DE39" s="634"/>
      <c r="DF39" s="634"/>
      <c r="DG39" s="634"/>
      <c r="DH39" s="634"/>
      <c r="DI39" s="634"/>
      <c r="DJ39" s="634"/>
      <c r="DK39" s="635"/>
      <c r="DL39" s="627" t="s">
        <v>147</v>
      </c>
      <c r="DM39" s="634"/>
      <c r="DN39" s="634"/>
      <c r="DO39" s="634"/>
      <c r="DP39" s="634"/>
      <c r="DQ39" s="634"/>
      <c r="DR39" s="634"/>
      <c r="DS39" s="634"/>
      <c r="DT39" s="634"/>
      <c r="DU39" s="634"/>
      <c r="DV39" s="635"/>
      <c r="DW39" s="624" t="s">
        <v>147</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t="s">
        <v>147</v>
      </c>
      <c r="S40" s="622"/>
      <c r="T40" s="622"/>
      <c r="U40" s="622"/>
      <c r="V40" s="622"/>
      <c r="W40" s="622"/>
      <c r="X40" s="622"/>
      <c r="Y40" s="623"/>
      <c r="Z40" s="659" t="s">
        <v>147</v>
      </c>
      <c r="AA40" s="659"/>
      <c r="AB40" s="659"/>
      <c r="AC40" s="659"/>
      <c r="AD40" s="660" t="s">
        <v>147</v>
      </c>
      <c r="AE40" s="660"/>
      <c r="AF40" s="660"/>
      <c r="AG40" s="660"/>
      <c r="AH40" s="660"/>
      <c r="AI40" s="660"/>
      <c r="AJ40" s="660"/>
      <c r="AK40" s="660"/>
      <c r="AL40" s="624" t="s">
        <v>147</v>
      </c>
      <c r="AM40" s="625"/>
      <c r="AN40" s="625"/>
      <c r="AO40" s="661"/>
      <c r="AQ40" s="654" t="s">
        <v>347</v>
      </c>
      <c r="AR40" s="655"/>
      <c r="AS40" s="655"/>
      <c r="AT40" s="655"/>
      <c r="AU40" s="655"/>
      <c r="AV40" s="655"/>
      <c r="AW40" s="655"/>
      <c r="AX40" s="655"/>
      <c r="AY40" s="656"/>
      <c r="AZ40" s="621" t="s">
        <v>232</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110</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t="s">
        <v>147</v>
      </c>
      <c r="CS40" s="622"/>
      <c r="CT40" s="622"/>
      <c r="CU40" s="622"/>
      <c r="CV40" s="622"/>
      <c r="CW40" s="622"/>
      <c r="CX40" s="622"/>
      <c r="CY40" s="623"/>
      <c r="CZ40" s="624" t="s">
        <v>232</v>
      </c>
      <c r="DA40" s="636"/>
      <c r="DB40" s="636"/>
      <c r="DC40" s="637"/>
      <c r="DD40" s="627" t="s">
        <v>147</v>
      </c>
      <c r="DE40" s="622"/>
      <c r="DF40" s="622"/>
      <c r="DG40" s="622"/>
      <c r="DH40" s="622"/>
      <c r="DI40" s="622"/>
      <c r="DJ40" s="622"/>
      <c r="DK40" s="623"/>
      <c r="DL40" s="627" t="s">
        <v>232</v>
      </c>
      <c r="DM40" s="622"/>
      <c r="DN40" s="622"/>
      <c r="DO40" s="622"/>
      <c r="DP40" s="622"/>
      <c r="DQ40" s="622"/>
      <c r="DR40" s="622"/>
      <c r="DS40" s="622"/>
      <c r="DT40" s="622"/>
      <c r="DU40" s="622"/>
      <c r="DV40" s="623"/>
      <c r="DW40" s="624" t="s">
        <v>147</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5336209</v>
      </c>
      <c r="S41" s="646"/>
      <c r="T41" s="646"/>
      <c r="U41" s="646"/>
      <c r="V41" s="646"/>
      <c r="W41" s="646"/>
      <c r="X41" s="646"/>
      <c r="Y41" s="649"/>
      <c r="Z41" s="650">
        <v>100</v>
      </c>
      <c r="AA41" s="650"/>
      <c r="AB41" s="650"/>
      <c r="AC41" s="650"/>
      <c r="AD41" s="651">
        <v>3618343</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104805</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232</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232</v>
      </c>
      <c r="CS41" s="634"/>
      <c r="CT41" s="634"/>
      <c r="CU41" s="634"/>
      <c r="CV41" s="634"/>
      <c r="CW41" s="634"/>
      <c r="CX41" s="634"/>
      <c r="CY41" s="635"/>
      <c r="CZ41" s="624" t="s">
        <v>232</v>
      </c>
      <c r="DA41" s="636"/>
      <c r="DB41" s="636"/>
      <c r="DC41" s="637"/>
      <c r="DD41" s="627" t="s">
        <v>232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127782</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312</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513053</v>
      </c>
      <c r="CS42" s="634"/>
      <c r="CT42" s="634"/>
      <c r="CU42" s="634"/>
      <c r="CV42" s="634"/>
      <c r="CW42" s="634"/>
      <c r="CX42" s="634"/>
      <c r="CY42" s="635"/>
      <c r="CZ42" s="624">
        <v>10.8</v>
      </c>
      <c r="DA42" s="636"/>
      <c r="DB42" s="636"/>
      <c r="DC42" s="637"/>
      <c r="DD42" s="627">
        <v>397507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25653</v>
      </c>
      <c r="CS43" s="634"/>
      <c r="CT43" s="634"/>
      <c r="CU43" s="634"/>
      <c r="CV43" s="634"/>
      <c r="CW43" s="634"/>
      <c r="CX43" s="634"/>
      <c r="CY43" s="635"/>
      <c r="CZ43" s="624">
        <v>0.5</v>
      </c>
      <c r="DA43" s="636"/>
      <c r="DB43" s="636"/>
      <c r="DC43" s="637"/>
      <c r="DD43" s="627">
        <v>22483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513053</v>
      </c>
      <c r="CS44" s="622"/>
      <c r="CT44" s="622"/>
      <c r="CU44" s="622"/>
      <c r="CV44" s="622"/>
      <c r="CW44" s="622"/>
      <c r="CX44" s="622"/>
      <c r="CY44" s="623"/>
      <c r="CZ44" s="624">
        <v>10.8</v>
      </c>
      <c r="DA44" s="625"/>
      <c r="DB44" s="625"/>
      <c r="DC44" s="626"/>
      <c r="DD44" s="627">
        <v>397507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63393</v>
      </c>
      <c r="CS45" s="634"/>
      <c r="CT45" s="634"/>
      <c r="CU45" s="634"/>
      <c r="CV45" s="634"/>
      <c r="CW45" s="634"/>
      <c r="CX45" s="634"/>
      <c r="CY45" s="635"/>
      <c r="CZ45" s="624">
        <v>1.3</v>
      </c>
      <c r="DA45" s="636"/>
      <c r="DB45" s="636"/>
      <c r="DC45" s="637"/>
      <c r="DD45" s="627">
        <v>9237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449660</v>
      </c>
      <c r="CS46" s="622"/>
      <c r="CT46" s="622"/>
      <c r="CU46" s="622"/>
      <c r="CV46" s="622"/>
      <c r="CW46" s="622"/>
      <c r="CX46" s="622"/>
      <c r="CY46" s="623"/>
      <c r="CZ46" s="624">
        <v>9.5</v>
      </c>
      <c r="DA46" s="625"/>
      <c r="DB46" s="625"/>
      <c r="DC46" s="626"/>
      <c r="DD46" s="627">
        <v>388270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232</v>
      </c>
      <c r="CS47" s="634"/>
      <c r="CT47" s="634"/>
      <c r="CU47" s="634"/>
      <c r="CV47" s="634"/>
      <c r="CW47" s="634"/>
      <c r="CX47" s="634"/>
      <c r="CY47" s="635"/>
      <c r="CZ47" s="624" t="s">
        <v>147</v>
      </c>
      <c r="DA47" s="636"/>
      <c r="DB47" s="636"/>
      <c r="DC47" s="637"/>
      <c r="DD47" s="627" t="s">
        <v>232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232</v>
      </c>
      <c r="CS48" s="622"/>
      <c r="CT48" s="622"/>
      <c r="CU48" s="622"/>
      <c r="CV48" s="622"/>
      <c r="CW48" s="622"/>
      <c r="CX48" s="622"/>
      <c r="CY48" s="623"/>
      <c r="CZ48" s="624" t="s">
        <v>147</v>
      </c>
      <c r="DA48" s="625"/>
      <c r="DB48" s="625"/>
      <c r="DC48" s="626"/>
      <c r="DD48" s="627" t="s">
        <v>232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4735092</v>
      </c>
      <c r="CS49" s="606"/>
      <c r="CT49" s="606"/>
      <c r="CU49" s="606"/>
      <c r="CV49" s="606"/>
      <c r="CW49" s="606"/>
      <c r="CX49" s="606"/>
      <c r="CY49" s="607"/>
      <c r="CZ49" s="608">
        <v>100</v>
      </c>
      <c r="DA49" s="609"/>
      <c r="DB49" s="609"/>
      <c r="DC49" s="610"/>
      <c r="DD49" s="611">
        <v>4030467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tYTfexw8MKgMr/uLAMcSEc1VUm98eSKlKbvlGAKfaBUrS4IqSpRzj96om1t5RaXkiGHVq4Nw5wwaHS81Dx7mQ==" saltValue="c7LzKe75bF7QEDh8uN7i9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5336</v>
      </c>
      <c r="R7" s="1103"/>
      <c r="S7" s="1103"/>
      <c r="T7" s="1103"/>
      <c r="U7" s="1103"/>
      <c r="V7" s="1103">
        <v>4735</v>
      </c>
      <c r="W7" s="1103"/>
      <c r="X7" s="1103"/>
      <c r="Y7" s="1103"/>
      <c r="Z7" s="1103"/>
      <c r="AA7" s="1103">
        <v>601</v>
      </c>
      <c r="AB7" s="1103"/>
      <c r="AC7" s="1103"/>
      <c r="AD7" s="1103"/>
      <c r="AE7" s="1104"/>
      <c r="AF7" s="1105">
        <v>531</v>
      </c>
      <c r="AG7" s="1106"/>
      <c r="AH7" s="1106"/>
      <c r="AI7" s="1106"/>
      <c r="AJ7" s="1107"/>
      <c r="AK7" s="1108">
        <v>89</v>
      </c>
      <c r="AL7" s="1109"/>
      <c r="AM7" s="1109"/>
      <c r="AN7" s="1109"/>
      <c r="AO7" s="1109"/>
      <c r="AP7" s="1109">
        <v>217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600</v>
      </c>
      <c r="BT7" s="1100"/>
      <c r="BU7" s="1100"/>
      <c r="BV7" s="1100"/>
      <c r="BW7" s="1100"/>
      <c r="BX7" s="1100"/>
      <c r="BY7" s="1100"/>
      <c r="BZ7" s="1100"/>
      <c r="CA7" s="1100"/>
      <c r="CB7" s="1100"/>
      <c r="CC7" s="1100"/>
      <c r="CD7" s="1100"/>
      <c r="CE7" s="1100"/>
      <c r="CF7" s="1100"/>
      <c r="CG7" s="1112"/>
      <c r="CH7" s="1096">
        <v>-6</v>
      </c>
      <c r="CI7" s="1097"/>
      <c r="CJ7" s="1097"/>
      <c r="CK7" s="1097"/>
      <c r="CL7" s="1098"/>
      <c r="CM7" s="1096">
        <v>54</v>
      </c>
      <c r="CN7" s="1097"/>
      <c r="CO7" s="1097"/>
      <c r="CP7" s="1097"/>
      <c r="CQ7" s="1098"/>
      <c r="CR7" s="1096">
        <v>50</v>
      </c>
      <c r="CS7" s="1097"/>
      <c r="CT7" s="1097"/>
      <c r="CU7" s="1097"/>
      <c r="CV7" s="1098"/>
      <c r="CW7" s="1096" t="s">
        <v>589</v>
      </c>
      <c r="CX7" s="1097"/>
      <c r="CY7" s="1097"/>
      <c r="CZ7" s="1097"/>
      <c r="DA7" s="1098"/>
      <c r="DB7" s="1096" t="s">
        <v>589</v>
      </c>
      <c r="DC7" s="1097"/>
      <c r="DD7" s="1097"/>
      <c r="DE7" s="1097"/>
      <c r="DF7" s="1098"/>
      <c r="DG7" s="1096" t="s">
        <v>589</v>
      </c>
      <c r="DH7" s="1097"/>
      <c r="DI7" s="1097"/>
      <c r="DJ7" s="1097"/>
      <c r="DK7" s="1098"/>
      <c r="DL7" s="1096" t="s">
        <v>589</v>
      </c>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5336</v>
      </c>
      <c r="R23" s="1061"/>
      <c r="S23" s="1061"/>
      <c r="T23" s="1061"/>
      <c r="U23" s="1061"/>
      <c r="V23" s="1061">
        <v>4735</v>
      </c>
      <c r="W23" s="1061"/>
      <c r="X23" s="1061"/>
      <c r="Y23" s="1061"/>
      <c r="Z23" s="1061"/>
      <c r="AA23" s="1061">
        <v>601</v>
      </c>
      <c r="AB23" s="1061"/>
      <c r="AC23" s="1061"/>
      <c r="AD23" s="1061"/>
      <c r="AE23" s="1068"/>
      <c r="AF23" s="1069">
        <v>531</v>
      </c>
      <c r="AG23" s="1061"/>
      <c r="AH23" s="1061"/>
      <c r="AI23" s="1061"/>
      <c r="AJ23" s="1070"/>
      <c r="AK23" s="1071"/>
      <c r="AL23" s="1072"/>
      <c r="AM23" s="1072"/>
      <c r="AN23" s="1072"/>
      <c r="AO23" s="1072"/>
      <c r="AP23" s="1061">
        <v>217</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795</v>
      </c>
      <c r="R28" s="1051"/>
      <c r="S28" s="1051"/>
      <c r="T28" s="1051"/>
      <c r="U28" s="1051"/>
      <c r="V28" s="1051">
        <v>785</v>
      </c>
      <c r="W28" s="1051"/>
      <c r="X28" s="1051"/>
      <c r="Y28" s="1051"/>
      <c r="Z28" s="1051"/>
      <c r="AA28" s="1051">
        <v>9</v>
      </c>
      <c r="AB28" s="1051"/>
      <c r="AC28" s="1051"/>
      <c r="AD28" s="1051"/>
      <c r="AE28" s="1052"/>
      <c r="AF28" s="1053">
        <v>3</v>
      </c>
      <c r="AG28" s="1051"/>
      <c r="AH28" s="1051"/>
      <c r="AI28" s="1051"/>
      <c r="AJ28" s="1054"/>
      <c r="AK28" s="1042">
        <v>105</v>
      </c>
      <c r="AL28" s="1043"/>
      <c r="AM28" s="1043"/>
      <c r="AN28" s="1043"/>
      <c r="AO28" s="1043"/>
      <c r="AP28" s="1043" t="s">
        <v>589</v>
      </c>
      <c r="AQ28" s="1043"/>
      <c r="AR28" s="1043"/>
      <c r="AS28" s="1043"/>
      <c r="AT28" s="1043"/>
      <c r="AU28" s="1043" t="s">
        <v>589</v>
      </c>
      <c r="AV28" s="1043"/>
      <c r="AW28" s="1043"/>
      <c r="AX28" s="1043"/>
      <c r="AY28" s="1043"/>
      <c r="AZ28" s="1044" t="s">
        <v>589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428</v>
      </c>
      <c r="R29" s="1039"/>
      <c r="S29" s="1039"/>
      <c r="T29" s="1039"/>
      <c r="U29" s="1039"/>
      <c r="V29" s="1039">
        <v>406</v>
      </c>
      <c r="W29" s="1039"/>
      <c r="X29" s="1039"/>
      <c r="Y29" s="1039"/>
      <c r="Z29" s="1039"/>
      <c r="AA29" s="1039">
        <v>22</v>
      </c>
      <c r="AB29" s="1039"/>
      <c r="AC29" s="1039"/>
      <c r="AD29" s="1039"/>
      <c r="AE29" s="1040"/>
      <c r="AF29" s="1035">
        <v>22</v>
      </c>
      <c r="AG29" s="1036"/>
      <c r="AH29" s="1036"/>
      <c r="AI29" s="1036"/>
      <c r="AJ29" s="1037"/>
      <c r="AK29" s="980">
        <v>58</v>
      </c>
      <c r="AL29" s="971"/>
      <c r="AM29" s="971"/>
      <c r="AN29" s="971"/>
      <c r="AO29" s="971"/>
      <c r="AP29" s="971" t="s">
        <v>589</v>
      </c>
      <c r="AQ29" s="971"/>
      <c r="AR29" s="971"/>
      <c r="AS29" s="971"/>
      <c r="AT29" s="971"/>
      <c r="AU29" s="971" t="s">
        <v>589</v>
      </c>
      <c r="AV29" s="971"/>
      <c r="AW29" s="971"/>
      <c r="AX29" s="971"/>
      <c r="AY29" s="971"/>
      <c r="AZ29" s="1041" t="s">
        <v>589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6</v>
      </c>
      <c r="R30" s="1039"/>
      <c r="S30" s="1039"/>
      <c r="T30" s="1039"/>
      <c r="U30" s="1039"/>
      <c r="V30" s="1039">
        <v>6</v>
      </c>
      <c r="W30" s="1039"/>
      <c r="X30" s="1039"/>
      <c r="Y30" s="1039"/>
      <c r="Z30" s="1039"/>
      <c r="AA30" s="1039" t="s">
        <v>589</v>
      </c>
      <c r="AB30" s="1039"/>
      <c r="AC30" s="1039"/>
      <c r="AD30" s="1039"/>
      <c r="AE30" s="1040"/>
      <c r="AF30" s="1035" t="s">
        <v>408</v>
      </c>
      <c r="AG30" s="1036"/>
      <c r="AH30" s="1036"/>
      <c r="AI30" s="1036"/>
      <c r="AJ30" s="1037"/>
      <c r="AK30" s="980">
        <v>6</v>
      </c>
      <c r="AL30" s="971"/>
      <c r="AM30" s="971"/>
      <c r="AN30" s="971"/>
      <c r="AO30" s="971"/>
      <c r="AP30" s="971" t="s">
        <v>589</v>
      </c>
      <c r="AQ30" s="971"/>
      <c r="AR30" s="971"/>
      <c r="AS30" s="971"/>
      <c r="AT30" s="971"/>
      <c r="AU30" s="971" t="s">
        <v>589</v>
      </c>
      <c r="AV30" s="971"/>
      <c r="AW30" s="971"/>
      <c r="AX30" s="971"/>
      <c r="AY30" s="971"/>
      <c r="AZ30" s="1041" t="s">
        <v>589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147</v>
      </c>
      <c r="R31" s="1039"/>
      <c r="S31" s="1039"/>
      <c r="T31" s="1039"/>
      <c r="U31" s="1039"/>
      <c r="V31" s="1039">
        <v>146</v>
      </c>
      <c r="W31" s="1039"/>
      <c r="X31" s="1039"/>
      <c r="Y31" s="1039"/>
      <c r="Z31" s="1039"/>
      <c r="AA31" s="1039">
        <v>1</v>
      </c>
      <c r="AB31" s="1039"/>
      <c r="AC31" s="1039"/>
      <c r="AD31" s="1039"/>
      <c r="AE31" s="1040"/>
      <c r="AF31" s="1035">
        <v>1</v>
      </c>
      <c r="AG31" s="1036"/>
      <c r="AH31" s="1036"/>
      <c r="AI31" s="1036"/>
      <c r="AJ31" s="1037"/>
      <c r="AK31" s="980">
        <v>64</v>
      </c>
      <c r="AL31" s="971"/>
      <c r="AM31" s="971"/>
      <c r="AN31" s="971"/>
      <c r="AO31" s="971"/>
      <c r="AP31" s="971" t="s">
        <v>589</v>
      </c>
      <c r="AQ31" s="971"/>
      <c r="AR31" s="971"/>
      <c r="AS31" s="971"/>
      <c r="AT31" s="971"/>
      <c r="AU31" s="971" t="s">
        <v>589</v>
      </c>
      <c r="AV31" s="971"/>
      <c r="AW31" s="971"/>
      <c r="AX31" s="971"/>
      <c r="AY31" s="971"/>
      <c r="AZ31" s="1041" t="s">
        <v>589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161</v>
      </c>
      <c r="R32" s="1039"/>
      <c r="S32" s="1039"/>
      <c r="T32" s="1039"/>
      <c r="U32" s="1039"/>
      <c r="V32" s="1039">
        <v>158</v>
      </c>
      <c r="W32" s="1039"/>
      <c r="X32" s="1039"/>
      <c r="Y32" s="1039"/>
      <c r="Z32" s="1039"/>
      <c r="AA32" s="1039">
        <v>3</v>
      </c>
      <c r="AB32" s="1039"/>
      <c r="AC32" s="1039"/>
      <c r="AD32" s="1039"/>
      <c r="AE32" s="1040"/>
      <c r="AF32" s="1035">
        <v>3</v>
      </c>
      <c r="AG32" s="1036"/>
      <c r="AH32" s="1036"/>
      <c r="AI32" s="1036"/>
      <c r="AJ32" s="1037"/>
      <c r="AK32" s="980">
        <v>79</v>
      </c>
      <c r="AL32" s="971"/>
      <c r="AM32" s="971"/>
      <c r="AN32" s="971"/>
      <c r="AO32" s="971"/>
      <c r="AP32" s="971">
        <v>249</v>
      </c>
      <c r="AQ32" s="971"/>
      <c r="AR32" s="971"/>
      <c r="AS32" s="971"/>
      <c r="AT32" s="971"/>
      <c r="AU32" s="971">
        <v>150</v>
      </c>
      <c r="AV32" s="971"/>
      <c r="AW32" s="971"/>
      <c r="AX32" s="971"/>
      <c r="AY32" s="971"/>
      <c r="AZ32" s="1041" t="s">
        <v>589</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422</v>
      </c>
      <c r="R33" s="1039"/>
      <c r="S33" s="1039"/>
      <c r="T33" s="1039"/>
      <c r="U33" s="1039"/>
      <c r="V33" s="1039">
        <v>414</v>
      </c>
      <c r="W33" s="1039"/>
      <c r="X33" s="1039"/>
      <c r="Y33" s="1039"/>
      <c r="Z33" s="1039"/>
      <c r="AA33" s="1039">
        <v>8</v>
      </c>
      <c r="AB33" s="1039"/>
      <c r="AC33" s="1039"/>
      <c r="AD33" s="1039"/>
      <c r="AE33" s="1040"/>
      <c r="AF33" s="1035">
        <v>4</v>
      </c>
      <c r="AG33" s="1036"/>
      <c r="AH33" s="1036"/>
      <c r="AI33" s="1036"/>
      <c r="AJ33" s="1037"/>
      <c r="AK33" s="980">
        <v>280</v>
      </c>
      <c r="AL33" s="971"/>
      <c r="AM33" s="971"/>
      <c r="AN33" s="971"/>
      <c r="AO33" s="971"/>
      <c r="AP33" s="971">
        <v>803</v>
      </c>
      <c r="AQ33" s="971"/>
      <c r="AR33" s="971"/>
      <c r="AS33" s="971"/>
      <c r="AT33" s="971"/>
      <c r="AU33" s="971">
        <v>714</v>
      </c>
      <c r="AV33" s="971"/>
      <c r="AW33" s="971"/>
      <c r="AX33" s="971"/>
      <c r="AY33" s="971"/>
      <c r="AZ33" s="1041" t="s">
        <v>589</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414</v>
      </c>
      <c r="C34" s="1031"/>
      <c r="D34" s="1031"/>
      <c r="E34" s="1031"/>
      <c r="F34" s="1031"/>
      <c r="G34" s="1031"/>
      <c r="H34" s="1031"/>
      <c r="I34" s="1031"/>
      <c r="J34" s="1031"/>
      <c r="K34" s="1031"/>
      <c r="L34" s="1031"/>
      <c r="M34" s="1031"/>
      <c r="N34" s="1031"/>
      <c r="O34" s="1031"/>
      <c r="P34" s="1032"/>
      <c r="Q34" s="1038">
        <v>48</v>
      </c>
      <c r="R34" s="1039"/>
      <c r="S34" s="1039"/>
      <c r="T34" s="1039"/>
      <c r="U34" s="1039"/>
      <c r="V34" s="1039">
        <v>48</v>
      </c>
      <c r="W34" s="1039"/>
      <c r="X34" s="1039"/>
      <c r="Y34" s="1039"/>
      <c r="Z34" s="1039"/>
      <c r="AA34" s="1039">
        <v>0</v>
      </c>
      <c r="AB34" s="1039"/>
      <c r="AC34" s="1039"/>
      <c r="AD34" s="1039"/>
      <c r="AE34" s="1040"/>
      <c r="AF34" s="1035">
        <v>0</v>
      </c>
      <c r="AG34" s="1036"/>
      <c r="AH34" s="1036"/>
      <c r="AI34" s="1036"/>
      <c r="AJ34" s="1037"/>
      <c r="AK34" s="980">
        <v>47</v>
      </c>
      <c r="AL34" s="971"/>
      <c r="AM34" s="971"/>
      <c r="AN34" s="971"/>
      <c r="AO34" s="971"/>
      <c r="AP34" s="971">
        <v>5</v>
      </c>
      <c r="AQ34" s="971"/>
      <c r="AR34" s="971"/>
      <c r="AS34" s="971"/>
      <c r="AT34" s="971"/>
      <c r="AU34" s="971">
        <v>5</v>
      </c>
      <c r="AV34" s="971"/>
      <c r="AW34" s="971"/>
      <c r="AX34" s="971"/>
      <c r="AY34" s="971"/>
      <c r="AZ34" s="1041" t="s">
        <v>589</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35</v>
      </c>
      <c r="AG63" s="959"/>
      <c r="AH63" s="959"/>
      <c r="AI63" s="959"/>
      <c r="AJ63" s="1022"/>
      <c r="AK63" s="1023"/>
      <c r="AL63" s="963"/>
      <c r="AM63" s="963"/>
      <c r="AN63" s="963"/>
      <c r="AO63" s="963"/>
      <c r="AP63" s="959">
        <v>1057</v>
      </c>
      <c r="AQ63" s="959"/>
      <c r="AR63" s="959"/>
      <c r="AS63" s="959"/>
      <c r="AT63" s="959"/>
      <c r="AU63" s="959">
        <v>869</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397</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590</v>
      </c>
      <c r="C68" s="986"/>
      <c r="D68" s="986"/>
      <c r="E68" s="986"/>
      <c r="F68" s="986"/>
      <c r="G68" s="986"/>
      <c r="H68" s="986"/>
      <c r="I68" s="986"/>
      <c r="J68" s="986"/>
      <c r="K68" s="986"/>
      <c r="L68" s="986"/>
      <c r="M68" s="986"/>
      <c r="N68" s="986"/>
      <c r="O68" s="986"/>
      <c r="P68" s="987"/>
      <c r="Q68" s="988">
        <v>3389</v>
      </c>
      <c r="R68" s="982"/>
      <c r="S68" s="982"/>
      <c r="T68" s="982"/>
      <c r="U68" s="982"/>
      <c r="V68" s="982">
        <v>3388</v>
      </c>
      <c r="W68" s="982"/>
      <c r="X68" s="982"/>
      <c r="Y68" s="982"/>
      <c r="Z68" s="982"/>
      <c r="AA68" s="982">
        <v>1</v>
      </c>
      <c r="AB68" s="982"/>
      <c r="AC68" s="982"/>
      <c r="AD68" s="982"/>
      <c r="AE68" s="982"/>
      <c r="AF68" s="982">
        <v>1</v>
      </c>
      <c r="AG68" s="982"/>
      <c r="AH68" s="982"/>
      <c r="AI68" s="982"/>
      <c r="AJ68" s="982"/>
      <c r="AK68" s="982">
        <v>489</v>
      </c>
      <c r="AL68" s="982"/>
      <c r="AM68" s="982"/>
      <c r="AN68" s="982"/>
      <c r="AO68" s="982"/>
      <c r="AP68" s="982">
        <v>799</v>
      </c>
      <c r="AQ68" s="982"/>
      <c r="AR68" s="982"/>
      <c r="AS68" s="982"/>
      <c r="AT68" s="982"/>
      <c r="AU68" s="982">
        <v>66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108</v>
      </c>
      <c r="R69" s="971"/>
      <c r="S69" s="971"/>
      <c r="T69" s="971"/>
      <c r="U69" s="971"/>
      <c r="V69" s="971">
        <v>106</v>
      </c>
      <c r="W69" s="971"/>
      <c r="X69" s="971"/>
      <c r="Y69" s="971"/>
      <c r="Z69" s="971"/>
      <c r="AA69" s="971">
        <v>2</v>
      </c>
      <c r="AB69" s="971"/>
      <c r="AC69" s="971"/>
      <c r="AD69" s="971"/>
      <c r="AE69" s="971"/>
      <c r="AF69" s="971">
        <v>2</v>
      </c>
      <c r="AG69" s="971"/>
      <c r="AH69" s="971"/>
      <c r="AI69" s="971"/>
      <c r="AJ69" s="971"/>
      <c r="AK69" s="971">
        <v>4</v>
      </c>
      <c r="AL69" s="971"/>
      <c r="AM69" s="971"/>
      <c r="AN69" s="971"/>
      <c r="AO69" s="971"/>
      <c r="AP69" s="971" t="s">
        <v>589</v>
      </c>
      <c r="AQ69" s="971"/>
      <c r="AR69" s="971"/>
      <c r="AS69" s="971"/>
      <c r="AT69" s="971"/>
      <c r="AU69" s="971" t="s">
        <v>589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2929</v>
      </c>
      <c r="R70" s="971"/>
      <c r="S70" s="971"/>
      <c r="T70" s="971"/>
      <c r="U70" s="971"/>
      <c r="V70" s="971">
        <v>2770</v>
      </c>
      <c r="W70" s="971"/>
      <c r="X70" s="971"/>
      <c r="Y70" s="971"/>
      <c r="Z70" s="971"/>
      <c r="AA70" s="971">
        <v>159</v>
      </c>
      <c r="AB70" s="971"/>
      <c r="AC70" s="971"/>
      <c r="AD70" s="971"/>
      <c r="AE70" s="971"/>
      <c r="AF70" s="971">
        <v>159</v>
      </c>
      <c r="AG70" s="971"/>
      <c r="AH70" s="971"/>
      <c r="AI70" s="971"/>
      <c r="AJ70" s="971"/>
      <c r="AK70" s="971">
        <v>389</v>
      </c>
      <c r="AL70" s="971"/>
      <c r="AM70" s="971"/>
      <c r="AN70" s="971"/>
      <c r="AO70" s="971"/>
      <c r="AP70" s="971" t="s">
        <v>589</v>
      </c>
      <c r="AQ70" s="971"/>
      <c r="AR70" s="971"/>
      <c r="AS70" s="971"/>
      <c r="AT70" s="971"/>
      <c r="AU70" s="971" t="s">
        <v>589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593</v>
      </c>
      <c r="C71" s="975"/>
      <c r="D71" s="975"/>
      <c r="E71" s="975"/>
      <c r="F71" s="975"/>
      <c r="G71" s="975"/>
      <c r="H71" s="975"/>
      <c r="I71" s="975"/>
      <c r="J71" s="975"/>
      <c r="K71" s="975"/>
      <c r="L71" s="975"/>
      <c r="M71" s="975"/>
      <c r="N71" s="975"/>
      <c r="O71" s="975"/>
      <c r="P71" s="976"/>
      <c r="Q71" s="977">
        <v>564</v>
      </c>
      <c r="R71" s="971"/>
      <c r="S71" s="971"/>
      <c r="T71" s="971"/>
      <c r="U71" s="971"/>
      <c r="V71" s="971">
        <v>542</v>
      </c>
      <c r="W71" s="971"/>
      <c r="X71" s="971"/>
      <c r="Y71" s="971"/>
      <c r="Z71" s="971"/>
      <c r="AA71" s="971">
        <v>22</v>
      </c>
      <c r="AB71" s="971"/>
      <c r="AC71" s="971"/>
      <c r="AD71" s="971"/>
      <c r="AE71" s="971"/>
      <c r="AF71" s="971">
        <v>20</v>
      </c>
      <c r="AG71" s="971"/>
      <c r="AH71" s="971"/>
      <c r="AI71" s="971"/>
      <c r="AJ71" s="971"/>
      <c r="AK71" s="971">
        <v>4</v>
      </c>
      <c r="AL71" s="971"/>
      <c r="AM71" s="971"/>
      <c r="AN71" s="971"/>
      <c r="AO71" s="971"/>
      <c r="AP71" s="971" t="s">
        <v>589</v>
      </c>
      <c r="AQ71" s="971"/>
      <c r="AR71" s="971"/>
      <c r="AS71" s="971"/>
      <c r="AT71" s="971"/>
      <c r="AU71" s="971" t="s">
        <v>589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594</v>
      </c>
      <c r="C72" s="975"/>
      <c r="D72" s="975"/>
      <c r="E72" s="975"/>
      <c r="F72" s="975"/>
      <c r="G72" s="975"/>
      <c r="H72" s="975"/>
      <c r="I72" s="975"/>
      <c r="J72" s="975"/>
      <c r="K72" s="975"/>
      <c r="L72" s="975"/>
      <c r="M72" s="975"/>
      <c r="N72" s="975"/>
      <c r="O72" s="975"/>
      <c r="P72" s="976"/>
      <c r="Q72" s="977">
        <v>111158</v>
      </c>
      <c r="R72" s="971"/>
      <c r="S72" s="971"/>
      <c r="T72" s="971"/>
      <c r="U72" s="971"/>
      <c r="V72" s="971">
        <v>110497</v>
      </c>
      <c r="W72" s="971"/>
      <c r="X72" s="971"/>
      <c r="Y72" s="971"/>
      <c r="Z72" s="971"/>
      <c r="AA72" s="971">
        <v>661</v>
      </c>
      <c r="AB72" s="971"/>
      <c r="AC72" s="971"/>
      <c r="AD72" s="971"/>
      <c r="AE72" s="971"/>
      <c r="AF72" s="971">
        <v>661</v>
      </c>
      <c r="AG72" s="971"/>
      <c r="AH72" s="971"/>
      <c r="AI72" s="971"/>
      <c r="AJ72" s="971"/>
      <c r="AK72" s="971">
        <v>704</v>
      </c>
      <c r="AL72" s="971"/>
      <c r="AM72" s="971"/>
      <c r="AN72" s="971"/>
      <c r="AO72" s="971"/>
      <c r="AP72" s="971" t="s">
        <v>589</v>
      </c>
      <c r="AQ72" s="971"/>
      <c r="AR72" s="971"/>
      <c r="AS72" s="971"/>
      <c r="AT72" s="971"/>
      <c r="AU72" s="971" t="s">
        <v>589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595</v>
      </c>
      <c r="C73" s="975"/>
      <c r="D73" s="975"/>
      <c r="E73" s="975"/>
      <c r="F73" s="975"/>
      <c r="G73" s="975"/>
      <c r="H73" s="975"/>
      <c r="I73" s="975"/>
      <c r="J73" s="975"/>
      <c r="K73" s="975"/>
      <c r="L73" s="975"/>
      <c r="M73" s="975"/>
      <c r="N73" s="975"/>
      <c r="O73" s="975"/>
      <c r="P73" s="976"/>
      <c r="Q73" s="977">
        <v>4645</v>
      </c>
      <c r="R73" s="971"/>
      <c r="S73" s="971"/>
      <c r="T73" s="971"/>
      <c r="U73" s="971"/>
      <c r="V73" s="971">
        <v>4355</v>
      </c>
      <c r="W73" s="971"/>
      <c r="X73" s="971"/>
      <c r="Y73" s="971"/>
      <c r="Z73" s="971"/>
      <c r="AA73" s="971">
        <v>290</v>
      </c>
      <c r="AB73" s="971"/>
      <c r="AC73" s="971"/>
      <c r="AD73" s="971"/>
      <c r="AE73" s="971"/>
      <c r="AF73" s="971">
        <v>290</v>
      </c>
      <c r="AG73" s="971"/>
      <c r="AH73" s="971"/>
      <c r="AI73" s="971"/>
      <c r="AJ73" s="971"/>
      <c r="AK73" s="971">
        <v>65</v>
      </c>
      <c r="AL73" s="971"/>
      <c r="AM73" s="971"/>
      <c r="AN73" s="971"/>
      <c r="AO73" s="971"/>
      <c r="AP73" s="971" t="s">
        <v>589</v>
      </c>
      <c r="AQ73" s="971"/>
      <c r="AR73" s="971"/>
      <c r="AS73" s="971"/>
      <c r="AT73" s="971"/>
      <c r="AU73" s="971" t="s">
        <v>589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596</v>
      </c>
      <c r="C74" s="975"/>
      <c r="D74" s="975"/>
      <c r="E74" s="975"/>
      <c r="F74" s="975"/>
      <c r="G74" s="975"/>
      <c r="H74" s="975"/>
      <c r="I74" s="975"/>
      <c r="J74" s="975"/>
      <c r="K74" s="975"/>
      <c r="L74" s="975"/>
      <c r="M74" s="975"/>
      <c r="N74" s="975"/>
      <c r="O74" s="975"/>
      <c r="P74" s="976"/>
      <c r="Q74" s="977">
        <v>763</v>
      </c>
      <c r="R74" s="971"/>
      <c r="S74" s="971"/>
      <c r="T74" s="971"/>
      <c r="U74" s="971"/>
      <c r="V74" s="971">
        <v>760</v>
      </c>
      <c r="W74" s="971"/>
      <c r="X74" s="971"/>
      <c r="Y74" s="971"/>
      <c r="Z74" s="971"/>
      <c r="AA74" s="971">
        <v>3</v>
      </c>
      <c r="AB74" s="971"/>
      <c r="AC74" s="971"/>
      <c r="AD74" s="971"/>
      <c r="AE74" s="971"/>
      <c r="AF74" s="971">
        <v>3</v>
      </c>
      <c r="AG74" s="971"/>
      <c r="AH74" s="971"/>
      <c r="AI74" s="971"/>
      <c r="AJ74" s="971"/>
      <c r="AK74" s="971">
        <v>9</v>
      </c>
      <c r="AL74" s="971"/>
      <c r="AM74" s="971"/>
      <c r="AN74" s="971"/>
      <c r="AO74" s="971"/>
      <c r="AP74" s="971" t="s">
        <v>589</v>
      </c>
      <c r="AQ74" s="971"/>
      <c r="AR74" s="971"/>
      <c r="AS74" s="971"/>
      <c r="AT74" s="971"/>
      <c r="AU74" s="971" t="s">
        <v>589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597</v>
      </c>
      <c r="C75" s="975"/>
      <c r="D75" s="975"/>
      <c r="E75" s="975"/>
      <c r="F75" s="975"/>
      <c r="G75" s="975"/>
      <c r="H75" s="975"/>
      <c r="I75" s="975"/>
      <c r="J75" s="975"/>
      <c r="K75" s="975"/>
      <c r="L75" s="975"/>
      <c r="M75" s="975"/>
      <c r="N75" s="975"/>
      <c r="O75" s="975"/>
      <c r="P75" s="976"/>
      <c r="Q75" s="978">
        <v>460</v>
      </c>
      <c r="R75" s="979"/>
      <c r="S75" s="979"/>
      <c r="T75" s="979"/>
      <c r="U75" s="980"/>
      <c r="V75" s="981">
        <v>439</v>
      </c>
      <c r="W75" s="979"/>
      <c r="X75" s="979"/>
      <c r="Y75" s="979"/>
      <c r="Z75" s="980"/>
      <c r="AA75" s="981">
        <v>22</v>
      </c>
      <c r="AB75" s="979"/>
      <c r="AC75" s="979"/>
      <c r="AD75" s="979"/>
      <c r="AE75" s="980"/>
      <c r="AF75" s="981">
        <v>22</v>
      </c>
      <c r="AG75" s="979"/>
      <c r="AH75" s="979"/>
      <c r="AI75" s="979"/>
      <c r="AJ75" s="980"/>
      <c r="AK75" s="981" t="s">
        <v>589</v>
      </c>
      <c r="AL75" s="979"/>
      <c r="AM75" s="979"/>
      <c r="AN75" s="979"/>
      <c r="AO75" s="980"/>
      <c r="AP75" s="981">
        <v>3345</v>
      </c>
      <c r="AQ75" s="979"/>
      <c r="AR75" s="979"/>
      <c r="AS75" s="979"/>
      <c r="AT75" s="980"/>
      <c r="AU75" s="981" t="s">
        <v>589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598</v>
      </c>
      <c r="C76" s="975"/>
      <c r="D76" s="975"/>
      <c r="E76" s="975"/>
      <c r="F76" s="975"/>
      <c r="G76" s="975"/>
      <c r="H76" s="975"/>
      <c r="I76" s="975"/>
      <c r="J76" s="975"/>
      <c r="K76" s="975"/>
      <c r="L76" s="975"/>
      <c r="M76" s="975"/>
      <c r="N76" s="975"/>
      <c r="O76" s="975"/>
      <c r="P76" s="976"/>
      <c r="Q76" s="978">
        <v>13</v>
      </c>
      <c r="R76" s="979"/>
      <c r="S76" s="979"/>
      <c r="T76" s="979"/>
      <c r="U76" s="980"/>
      <c r="V76" s="981">
        <v>11</v>
      </c>
      <c r="W76" s="979"/>
      <c r="X76" s="979"/>
      <c r="Y76" s="979"/>
      <c r="Z76" s="980"/>
      <c r="AA76" s="981">
        <v>2</v>
      </c>
      <c r="AB76" s="979"/>
      <c r="AC76" s="979"/>
      <c r="AD76" s="979"/>
      <c r="AE76" s="980"/>
      <c r="AF76" s="981">
        <v>2</v>
      </c>
      <c r="AG76" s="979"/>
      <c r="AH76" s="979"/>
      <c r="AI76" s="979"/>
      <c r="AJ76" s="980"/>
      <c r="AK76" s="981">
        <v>0</v>
      </c>
      <c r="AL76" s="979"/>
      <c r="AM76" s="979"/>
      <c r="AN76" s="979"/>
      <c r="AO76" s="980"/>
      <c r="AP76" s="981" t="s">
        <v>589</v>
      </c>
      <c r="AQ76" s="979"/>
      <c r="AR76" s="979"/>
      <c r="AS76" s="979"/>
      <c r="AT76" s="980"/>
      <c r="AU76" s="981" t="s">
        <v>589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599</v>
      </c>
      <c r="C77" s="975"/>
      <c r="D77" s="975"/>
      <c r="E77" s="975"/>
      <c r="F77" s="975"/>
      <c r="G77" s="975"/>
      <c r="H77" s="975"/>
      <c r="I77" s="975"/>
      <c r="J77" s="975"/>
      <c r="K77" s="975"/>
      <c r="L77" s="975"/>
      <c r="M77" s="975"/>
      <c r="N77" s="975"/>
      <c r="O77" s="975"/>
      <c r="P77" s="976"/>
      <c r="Q77" s="978">
        <v>52</v>
      </c>
      <c r="R77" s="979"/>
      <c r="S77" s="979"/>
      <c r="T77" s="979"/>
      <c r="U77" s="980"/>
      <c r="V77" s="981">
        <v>51</v>
      </c>
      <c r="W77" s="979"/>
      <c r="X77" s="979"/>
      <c r="Y77" s="979"/>
      <c r="Z77" s="980"/>
      <c r="AA77" s="981">
        <v>1</v>
      </c>
      <c r="AB77" s="979"/>
      <c r="AC77" s="979"/>
      <c r="AD77" s="979"/>
      <c r="AE77" s="980"/>
      <c r="AF77" s="981">
        <v>1</v>
      </c>
      <c r="AG77" s="979"/>
      <c r="AH77" s="979"/>
      <c r="AI77" s="979"/>
      <c r="AJ77" s="980"/>
      <c r="AK77" s="981" t="s">
        <v>589</v>
      </c>
      <c r="AL77" s="979"/>
      <c r="AM77" s="979"/>
      <c r="AN77" s="979"/>
      <c r="AO77" s="980"/>
      <c r="AP77" s="981" t="s">
        <v>589</v>
      </c>
      <c r="AQ77" s="979"/>
      <c r="AR77" s="979"/>
      <c r="AS77" s="979"/>
      <c r="AT77" s="980"/>
      <c r="AU77" s="981" t="s">
        <v>589</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601</v>
      </c>
      <c r="C78" s="975"/>
      <c r="D78" s="975"/>
      <c r="E78" s="975"/>
      <c r="F78" s="975"/>
      <c r="G78" s="975"/>
      <c r="H78" s="975"/>
      <c r="I78" s="975"/>
      <c r="J78" s="975"/>
      <c r="K78" s="975"/>
      <c r="L78" s="975"/>
      <c r="M78" s="975"/>
      <c r="N78" s="975"/>
      <c r="O78" s="975"/>
      <c r="P78" s="976"/>
      <c r="Q78" s="977">
        <v>190</v>
      </c>
      <c r="R78" s="971"/>
      <c r="S78" s="971"/>
      <c r="T78" s="971"/>
      <c r="U78" s="971"/>
      <c r="V78" s="971">
        <v>173</v>
      </c>
      <c r="W78" s="971"/>
      <c r="X78" s="971"/>
      <c r="Y78" s="971"/>
      <c r="Z78" s="971"/>
      <c r="AA78" s="971">
        <v>17</v>
      </c>
      <c r="AB78" s="971"/>
      <c r="AC78" s="971"/>
      <c r="AD78" s="971"/>
      <c r="AE78" s="971"/>
      <c r="AF78" s="971">
        <v>17</v>
      </c>
      <c r="AG78" s="971"/>
      <c r="AH78" s="971"/>
      <c r="AI78" s="971"/>
      <c r="AJ78" s="971"/>
      <c r="AK78" s="971" t="s">
        <v>589</v>
      </c>
      <c r="AL78" s="971"/>
      <c r="AM78" s="971"/>
      <c r="AN78" s="971"/>
      <c r="AO78" s="971"/>
      <c r="AP78" s="971" t="s">
        <v>589</v>
      </c>
      <c r="AQ78" s="971"/>
      <c r="AR78" s="971"/>
      <c r="AS78" s="971"/>
      <c r="AT78" s="971"/>
      <c r="AU78" s="971" t="s">
        <v>589</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1178</v>
      </c>
      <c r="AG88" s="959"/>
      <c r="AH88" s="959"/>
      <c r="AI88" s="959"/>
      <c r="AJ88" s="959"/>
      <c r="AK88" s="963"/>
      <c r="AL88" s="963"/>
      <c r="AM88" s="963"/>
      <c r="AN88" s="963"/>
      <c r="AO88" s="963"/>
      <c r="AP88" s="959">
        <v>4144</v>
      </c>
      <c r="AQ88" s="959"/>
      <c r="AR88" s="959"/>
      <c r="AS88" s="959"/>
      <c r="AT88" s="959"/>
      <c r="AU88" s="959">
        <v>66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50</v>
      </c>
      <c r="CS102" s="953"/>
      <c r="CT102" s="953"/>
      <c r="CU102" s="953"/>
      <c r="CV102" s="954"/>
      <c r="CW102" s="952" t="s">
        <v>589</v>
      </c>
      <c r="CX102" s="953"/>
      <c r="CY102" s="953"/>
      <c r="CZ102" s="953"/>
      <c r="DA102" s="954"/>
      <c r="DB102" s="952" t="s">
        <v>589</v>
      </c>
      <c r="DC102" s="953"/>
      <c r="DD102" s="953"/>
      <c r="DE102" s="953"/>
      <c r="DF102" s="954"/>
      <c r="DG102" s="952" t="s">
        <v>589</v>
      </c>
      <c r="DH102" s="953"/>
      <c r="DI102" s="953"/>
      <c r="DJ102" s="953"/>
      <c r="DK102" s="954"/>
      <c r="DL102" s="952" t="s">
        <v>589</v>
      </c>
      <c r="DM102" s="953"/>
      <c r="DN102" s="953"/>
      <c r="DO102" s="953"/>
      <c r="DP102" s="954"/>
      <c r="DQ102" s="952" t="s">
        <v>589</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310</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310</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310</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42363</v>
      </c>
      <c r="AB110" s="889"/>
      <c r="AC110" s="889"/>
      <c r="AD110" s="889"/>
      <c r="AE110" s="890"/>
      <c r="AF110" s="891">
        <v>38719</v>
      </c>
      <c r="AG110" s="889"/>
      <c r="AH110" s="889"/>
      <c r="AI110" s="889"/>
      <c r="AJ110" s="890"/>
      <c r="AK110" s="891">
        <v>38973</v>
      </c>
      <c r="AL110" s="889"/>
      <c r="AM110" s="889"/>
      <c r="AN110" s="889"/>
      <c r="AO110" s="890"/>
      <c r="AP110" s="892">
        <v>1.6</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197410</v>
      </c>
      <c r="BR110" s="842"/>
      <c r="BS110" s="842"/>
      <c r="BT110" s="842"/>
      <c r="BU110" s="842"/>
      <c r="BV110" s="842">
        <v>224915</v>
      </c>
      <c r="BW110" s="842"/>
      <c r="BX110" s="842"/>
      <c r="BY110" s="842"/>
      <c r="BZ110" s="842"/>
      <c r="CA110" s="842">
        <v>216652</v>
      </c>
      <c r="CB110" s="842"/>
      <c r="CC110" s="842"/>
      <c r="CD110" s="842"/>
      <c r="CE110" s="842"/>
      <c r="CF110" s="866">
        <v>8.6999999999999993</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443</v>
      </c>
      <c r="DM110" s="842"/>
      <c r="DN110" s="842"/>
      <c r="DO110" s="842"/>
      <c r="DP110" s="842"/>
      <c r="DQ110" s="842" t="s">
        <v>443</v>
      </c>
      <c r="DR110" s="842"/>
      <c r="DS110" s="842"/>
      <c r="DT110" s="842"/>
      <c r="DU110" s="842"/>
      <c r="DV110" s="843" t="s">
        <v>443</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147</v>
      </c>
      <c r="AB111" s="919"/>
      <c r="AC111" s="919"/>
      <c r="AD111" s="919"/>
      <c r="AE111" s="920"/>
      <c r="AF111" s="921" t="s">
        <v>445</v>
      </c>
      <c r="AG111" s="919"/>
      <c r="AH111" s="919"/>
      <c r="AI111" s="919"/>
      <c r="AJ111" s="920"/>
      <c r="AK111" s="921" t="s">
        <v>394</v>
      </c>
      <c r="AL111" s="919"/>
      <c r="AM111" s="919"/>
      <c r="AN111" s="919"/>
      <c r="AO111" s="920"/>
      <c r="AP111" s="922" t="s">
        <v>147</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443</v>
      </c>
      <c r="BR111" s="817"/>
      <c r="BS111" s="817"/>
      <c r="BT111" s="817"/>
      <c r="BU111" s="817"/>
      <c r="BV111" s="817" t="s">
        <v>445</v>
      </c>
      <c r="BW111" s="817"/>
      <c r="BX111" s="817"/>
      <c r="BY111" s="817"/>
      <c r="BZ111" s="817"/>
      <c r="CA111" s="817" t="s">
        <v>394</v>
      </c>
      <c r="CB111" s="817"/>
      <c r="CC111" s="817"/>
      <c r="CD111" s="817"/>
      <c r="CE111" s="817"/>
      <c r="CF111" s="875" t="s">
        <v>443</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445</v>
      </c>
      <c r="DH111" s="817"/>
      <c r="DI111" s="817"/>
      <c r="DJ111" s="817"/>
      <c r="DK111" s="817"/>
      <c r="DL111" s="817" t="s">
        <v>445</v>
      </c>
      <c r="DM111" s="817"/>
      <c r="DN111" s="817"/>
      <c r="DO111" s="817"/>
      <c r="DP111" s="817"/>
      <c r="DQ111" s="817" t="s">
        <v>394</v>
      </c>
      <c r="DR111" s="817"/>
      <c r="DS111" s="817"/>
      <c r="DT111" s="817"/>
      <c r="DU111" s="817"/>
      <c r="DV111" s="794" t="s">
        <v>394</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450</v>
      </c>
      <c r="AG112" s="780"/>
      <c r="AH112" s="780"/>
      <c r="AI112" s="780"/>
      <c r="AJ112" s="781"/>
      <c r="AK112" s="782" t="s">
        <v>147</v>
      </c>
      <c r="AL112" s="780"/>
      <c r="AM112" s="780"/>
      <c r="AN112" s="780"/>
      <c r="AO112" s="781"/>
      <c r="AP112" s="824" t="s">
        <v>451</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1180737</v>
      </c>
      <c r="BR112" s="817"/>
      <c r="BS112" s="817"/>
      <c r="BT112" s="817"/>
      <c r="BU112" s="817"/>
      <c r="BV112" s="817">
        <v>1003153</v>
      </c>
      <c r="BW112" s="817"/>
      <c r="BX112" s="817"/>
      <c r="BY112" s="817"/>
      <c r="BZ112" s="817"/>
      <c r="CA112" s="817">
        <v>868080</v>
      </c>
      <c r="CB112" s="817"/>
      <c r="CC112" s="817"/>
      <c r="CD112" s="817"/>
      <c r="CE112" s="817"/>
      <c r="CF112" s="875">
        <v>34.700000000000003</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394</v>
      </c>
      <c r="DM112" s="817"/>
      <c r="DN112" s="817"/>
      <c r="DO112" s="817"/>
      <c r="DP112" s="817"/>
      <c r="DQ112" s="817" t="s">
        <v>394</v>
      </c>
      <c r="DR112" s="817"/>
      <c r="DS112" s="817"/>
      <c r="DT112" s="817"/>
      <c r="DU112" s="817"/>
      <c r="DV112" s="794" t="s">
        <v>445</v>
      </c>
      <c r="DW112" s="794"/>
      <c r="DX112" s="794"/>
      <c r="DY112" s="794"/>
      <c r="DZ112" s="795"/>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258639</v>
      </c>
      <c r="AB113" s="919"/>
      <c r="AC113" s="919"/>
      <c r="AD113" s="919"/>
      <c r="AE113" s="920"/>
      <c r="AF113" s="921">
        <v>227655</v>
      </c>
      <c r="AG113" s="919"/>
      <c r="AH113" s="919"/>
      <c r="AI113" s="919"/>
      <c r="AJ113" s="920"/>
      <c r="AK113" s="921">
        <v>208335</v>
      </c>
      <c r="AL113" s="919"/>
      <c r="AM113" s="919"/>
      <c r="AN113" s="919"/>
      <c r="AO113" s="920"/>
      <c r="AP113" s="922">
        <v>8.3000000000000007</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8539</v>
      </c>
      <c r="BR113" s="817"/>
      <c r="BS113" s="817"/>
      <c r="BT113" s="817"/>
      <c r="BU113" s="817"/>
      <c r="BV113" s="817">
        <v>24630</v>
      </c>
      <c r="BW113" s="817"/>
      <c r="BX113" s="817"/>
      <c r="BY113" s="817"/>
      <c r="BZ113" s="817"/>
      <c r="CA113" s="817">
        <v>66436</v>
      </c>
      <c r="CB113" s="817"/>
      <c r="CC113" s="817"/>
      <c r="CD113" s="817"/>
      <c r="CE113" s="817"/>
      <c r="CF113" s="875">
        <v>2.7</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457</v>
      </c>
      <c r="DM113" s="780"/>
      <c r="DN113" s="780"/>
      <c r="DO113" s="780"/>
      <c r="DP113" s="781"/>
      <c r="DQ113" s="782" t="s">
        <v>451</v>
      </c>
      <c r="DR113" s="780"/>
      <c r="DS113" s="780"/>
      <c r="DT113" s="780"/>
      <c r="DU113" s="781"/>
      <c r="DV113" s="824" t="s">
        <v>445</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4420</v>
      </c>
      <c r="AB114" s="780"/>
      <c r="AC114" s="780"/>
      <c r="AD114" s="780"/>
      <c r="AE114" s="781"/>
      <c r="AF114" s="782">
        <v>4507</v>
      </c>
      <c r="AG114" s="780"/>
      <c r="AH114" s="780"/>
      <c r="AI114" s="780"/>
      <c r="AJ114" s="781"/>
      <c r="AK114" s="782">
        <v>4614</v>
      </c>
      <c r="AL114" s="780"/>
      <c r="AM114" s="780"/>
      <c r="AN114" s="780"/>
      <c r="AO114" s="781"/>
      <c r="AP114" s="824">
        <v>0.2</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171752</v>
      </c>
      <c r="BR114" s="817"/>
      <c r="BS114" s="817"/>
      <c r="BT114" s="817"/>
      <c r="BU114" s="817"/>
      <c r="BV114" s="817">
        <v>170076</v>
      </c>
      <c r="BW114" s="817"/>
      <c r="BX114" s="817"/>
      <c r="BY114" s="817"/>
      <c r="BZ114" s="817"/>
      <c r="CA114" s="817">
        <v>155239</v>
      </c>
      <c r="CB114" s="817"/>
      <c r="CC114" s="817"/>
      <c r="CD114" s="817"/>
      <c r="CE114" s="817"/>
      <c r="CF114" s="875">
        <v>6.2</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461</v>
      </c>
      <c r="DH114" s="780"/>
      <c r="DI114" s="780"/>
      <c r="DJ114" s="780"/>
      <c r="DK114" s="781"/>
      <c r="DL114" s="782" t="s">
        <v>394</v>
      </c>
      <c r="DM114" s="780"/>
      <c r="DN114" s="780"/>
      <c r="DO114" s="780"/>
      <c r="DP114" s="781"/>
      <c r="DQ114" s="782" t="s">
        <v>445</v>
      </c>
      <c r="DR114" s="780"/>
      <c r="DS114" s="780"/>
      <c r="DT114" s="780"/>
      <c r="DU114" s="781"/>
      <c r="DV114" s="824" t="s">
        <v>451</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147</v>
      </c>
      <c r="AB115" s="919"/>
      <c r="AC115" s="919"/>
      <c r="AD115" s="919"/>
      <c r="AE115" s="920"/>
      <c r="AF115" s="921" t="s">
        <v>147</v>
      </c>
      <c r="AG115" s="919"/>
      <c r="AH115" s="919"/>
      <c r="AI115" s="919"/>
      <c r="AJ115" s="920"/>
      <c r="AK115" s="921" t="s">
        <v>443</v>
      </c>
      <c r="AL115" s="919"/>
      <c r="AM115" s="919"/>
      <c r="AN115" s="919"/>
      <c r="AO115" s="920"/>
      <c r="AP115" s="922" t="s">
        <v>443</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445</v>
      </c>
      <c r="BW115" s="817"/>
      <c r="BX115" s="817"/>
      <c r="BY115" s="817"/>
      <c r="BZ115" s="817"/>
      <c r="CA115" s="817" t="s">
        <v>394</v>
      </c>
      <c r="CB115" s="817"/>
      <c r="CC115" s="817"/>
      <c r="CD115" s="817"/>
      <c r="CE115" s="817"/>
      <c r="CF115" s="875" t="s">
        <v>147</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147</v>
      </c>
      <c r="DH115" s="780"/>
      <c r="DI115" s="780"/>
      <c r="DJ115" s="780"/>
      <c r="DK115" s="781"/>
      <c r="DL115" s="782" t="s">
        <v>147</v>
      </c>
      <c r="DM115" s="780"/>
      <c r="DN115" s="780"/>
      <c r="DO115" s="780"/>
      <c r="DP115" s="781"/>
      <c r="DQ115" s="782" t="s">
        <v>445</v>
      </c>
      <c r="DR115" s="780"/>
      <c r="DS115" s="780"/>
      <c r="DT115" s="780"/>
      <c r="DU115" s="781"/>
      <c r="DV115" s="824" t="s">
        <v>443</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451</v>
      </c>
      <c r="AB116" s="780"/>
      <c r="AC116" s="780"/>
      <c r="AD116" s="780"/>
      <c r="AE116" s="781"/>
      <c r="AF116" s="782" t="s">
        <v>147</v>
      </c>
      <c r="AG116" s="780"/>
      <c r="AH116" s="780"/>
      <c r="AI116" s="780"/>
      <c r="AJ116" s="781"/>
      <c r="AK116" s="782" t="s">
        <v>451</v>
      </c>
      <c r="AL116" s="780"/>
      <c r="AM116" s="780"/>
      <c r="AN116" s="780"/>
      <c r="AO116" s="781"/>
      <c r="AP116" s="824" t="s">
        <v>451</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445</v>
      </c>
      <c r="BR116" s="817"/>
      <c r="BS116" s="817"/>
      <c r="BT116" s="817"/>
      <c r="BU116" s="817"/>
      <c r="BV116" s="817" t="s">
        <v>450</v>
      </c>
      <c r="BW116" s="817"/>
      <c r="BX116" s="817"/>
      <c r="BY116" s="817"/>
      <c r="BZ116" s="817"/>
      <c r="CA116" s="817" t="s">
        <v>450</v>
      </c>
      <c r="CB116" s="817"/>
      <c r="CC116" s="817"/>
      <c r="CD116" s="817"/>
      <c r="CE116" s="817"/>
      <c r="CF116" s="875" t="s">
        <v>467</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147</v>
      </c>
      <c r="DH116" s="780"/>
      <c r="DI116" s="780"/>
      <c r="DJ116" s="780"/>
      <c r="DK116" s="781"/>
      <c r="DL116" s="782" t="s">
        <v>451</v>
      </c>
      <c r="DM116" s="780"/>
      <c r="DN116" s="780"/>
      <c r="DO116" s="780"/>
      <c r="DP116" s="781"/>
      <c r="DQ116" s="782" t="s">
        <v>394</v>
      </c>
      <c r="DR116" s="780"/>
      <c r="DS116" s="780"/>
      <c r="DT116" s="780"/>
      <c r="DU116" s="781"/>
      <c r="DV116" s="824" t="s">
        <v>467</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305422</v>
      </c>
      <c r="AB117" s="903"/>
      <c r="AC117" s="903"/>
      <c r="AD117" s="903"/>
      <c r="AE117" s="904"/>
      <c r="AF117" s="905">
        <v>270881</v>
      </c>
      <c r="AG117" s="903"/>
      <c r="AH117" s="903"/>
      <c r="AI117" s="903"/>
      <c r="AJ117" s="904"/>
      <c r="AK117" s="905">
        <v>251922</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471</v>
      </c>
      <c r="BR117" s="817"/>
      <c r="BS117" s="817"/>
      <c r="BT117" s="817"/>
      <c r="BU117" s="817"/>
      <c r="BV117" s="817" t="s">
        <v>394</v>
      </c>
      <c r="BW117" s="817"/>
      <c r="BX117" s="817"/>
      <c r="BY117" s="817"/>
      <c r="BZ117" s="817"/>
      <c r="CA117" s="817" t="s">
        <v>451</v>
      </c>
      <c r="CB117" s="817"/>
      <c r="CC117" s="817"/>
      <c r="CD117" s="817"/>
      <c r="CE117" s="817"/>
      <c r="CF117" s="875" t="s">
        <v>443</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147</v>
      </c>
      <c r="DM117" s="780"/>
      <c r="DN117" s="780"/>
      <c r="DO117" s="780"/>
      <c r="DP117" s="781"/>
      <c r="DQ117" s="782" t="s">
        <v>445</v>
      </c>
      <c r="DR117" s="780"/>
      <c r="DS117" s="780"/>
      <c r="DT117" s="780"/>
      <c r="DU117" s="781"/>
      <c r="DV117" s="824" t="s">
        <v>443</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310</v>
      </c>
      <c r="AL118" s="896"/>
      <c r="AM118" s="896"/>
      <c r="AN118" s="896"/>
      <c r="AO118" s="897"/>
      <c r="AP118" s="899" t="s">
        <v>437</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147</v>
      </c>
      <c r="BR118" s="845"/>
      <c r="BS118" s="845"/>
      <c r="BT118" s="845"/>
      <c r="BU118" s="845"/>
      <c r="BV118" s="845" t="s">
        <v>450</v>
      </c>
      <c r="BW118" s="845"/>
      <c r="BX118" s="845"/>
      <c r="BY118" s="845"/>
      <c r="BZ118" s="845"/>
      <c r="CA118" s="845" t="s">
        <v>471</v>
      </c>
      <c r="CB118" s="845"/>
      <c r="CC118" s="845"/>
      <c r="CD118" s="845"/>
      <c r="CE118" s="845"/>
      <c r="CF118" s="875" t="s">
        <v>394</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457</v>
      </c>
      <c r="DM118" s="780"/>
      <c r="DN118" s="780"/>
      <c r="DO118" s="780"/>
      <c r="DP118" s="781"/>
      <c r="DQ118" s="782" t="s">
        <v>445</v>
      </c>
      <c r="DR118" s="780"/>
      <c r="DS118" s="780"/>
      <c r="DT118" s="780"/>
      <c r="DU118" s="781"/>
      <c r="DV118" s="824" t="s">
        <v>443</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147</v>
      </c>
      <c r="AB119" s="889"/>
      <c r="AC119" s="889"/>
      <c r="AD119" s="889"/>
      <c r="AE119" s="890"/>
      <c r="AF119" s="891" t="s">
        <v>443</v>
      </c>
      <c r="AG119" s="889"/>
      <c r="AH119" s="889"/>
      <c r="AI119" s="889"/>
      <c r="AJ119" s="890"/>
      <c r="AK119" s="891" t="s">
        <v>443</v>
      </c>
      <c r="AL119" s="889"/>
      <c r="AM119" s="889"/>
      <c r="AN119" s="889"/>
      <c r="AO119" s="890"/>
      <c r="AP119" s="892" t="s">
        <v>445</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475</v>
      </c>
      <c r="BP119" s="878"/>
      <c r="BQ119" s="879">
        <v>1558438</v>
      </c>
      <c r="BR119" s="845"/>
      <c r="BS119" s="845"/>
      <c r="BT119" s="845"/>
      <c r="BU119" s="845"/>
      <c r="BV119" s="845">
        <v>1422774</v>
      </c>
      <c r="BW119" s="845"/>
      <c r="BX119" s="845"/>
      <c r="BY119" s="845"/>
      <c r="BZ119" s="845"/>
      <c r="CA119" s="845">
        <v>1306407</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471</v>
      </c>
      <c r="DH119" s="764"/>
      <c r="DI119" s="764"/>
      <c r="DJ119" s="764"/>
      <c r="DK119" s="765"/>
      <c r="DL119" s="766" t="s">
        <v>445</v>
      </c>
      <c r="DM119" s="764"/>
      <c r="DN119" s="764"/>
      <c r="DO119" s="764"/>
      <c r="DP119" s="765"/>
      <c r="DQ119" s="766" t="s">
        <v>443</v>
      </c>
      <c r="DR119" s="764"/>
      <c r="DS119" s="764"/>
      <c r="DT119" s="764"/>
      <c r="DU119" s="765"/>
      <c r="DV119" s="848" t="s">
        <v>471</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451</v>
      </c>
      <c r="AB120" s="780"/>
      <c r="AC120" s="780"/>
      <c r="AD120" s="780"/>
      <c r="AE120" s="781"/>
      <c r="AF120" s="782" t="s">
        <v>451</v>
      </c>
      <c r="AG120" s="780"/>
      <c r="AH120" s="780"/>
      <c r="AI120" s="780"/>
      <c r="AJ120" s="781"/>
      <c r="AK120" s="782" t="s">
        <v>443</v>
      </c>
      <c r="AL120" s="780"/>
      <c r="AM120" s="780"/>
      <c r="AN120" s="780"/>
      <c r="AO120" s="781"/>
      <c r="AP120" s="824" t="s">
        <v>471</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5081648</v>
      </c>
      <c r="BR120" s="842"/>
      <c r="BS120" s="842"/>
      <c r="BT120" s="842"/>
      <c r="BU120" s="842"/>
      <c r="BV120" s="842">
        <v>5235810</v>
      </c>
      <c r="BW120" s="842"/>
      <c r="BX120" s="842"/>
      <c r="BY120" s="842"/>
      <c r="BZ120" s="842"/>
      <c r="CA120" s="842">
        <v>5626729</v>
      </c>
      <c r="CB120" s="842"/>
      <c r="CC120" s="842"/>
      <c r="CD120" s="842"/>
      <c r="CE120" s="842"/>
      <c r="CF120" s="866">
        <v>224.9</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981973</v>
      </c>
      <c r="DH120" s="842"/>
      <c r="DI120" s="842"/>
      <c r="DJ120" s="842"/>
      <c r="DK120" s="842"/>
      <c r="DL120" s="842">
        <v>832318</v>
      </c>
      <c r="DM120" s="842"/>
      <c r="DN120" s="842"/>
      <c r="DO120" s="842"/>
      <c r="DP120" s="842"/>
      <c r="DQ120" s="842">
        <v>713522</v>
      </c>
      <c r="DR120" s="842"/>
      <c r="DS120" s="842"/>
      <c r="DT120" s="842"/>
      <c r="DU120" s="842"/>
      <c r="DV120" s="843">
        <v>28.5</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147</v>
      </c>
      <c r="AB121" s="780"/>
      <c r="AC121" s="780"/>
      <c r="AD121" s="780"/>
      <c r="AE121" s="781"/>
      <c r="AF121" s="782" t="s">
        <v>147</v>
      </c>
      <c r="AG121" s="780"/>
      <c r="AH121" s="780"/>
      <c r="AI121" s="780"/>
      <c r="AJ121" s="781"/>
      <c r="AK121" s="782" t="s">
        <v>445</v>
      </c>
      <c r="AL121" s="780"/>
      <c r="AM121" s="780"/>
      <c r="AN121" s="780"/>
      <c r="AO121" s="781"/>
      <c r="AP121" s="824" t="s">
        <v>471</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t="s">
        <v>394</v>
      </c>
      <c r="BR121" s="817"/>
      <c r="BS121" s="817"/>
      <c r="BT121" s="817"/>
      <c r="BU121" s="817"/>
      <c r="BV121" s="817" t="s">
        <v>443</v>
      </c>
      <c r="BW121" s="817"/>
      <c r="BX121" s="817"/>
      <c r="BY121" s="817"/>
      <c r="BZ121" s="817"/>
      <c r="CA121" s="817" t="s">
        <v>443</v>
      </c>
      <c r="CB121" s="817"/>
      <c r="CC121" s="817"/>
      <c r="CD121" s="817"/>
      <c r="CE121" s="817"/>
      <c r="CF121" s="875" t="s">
        <v>445</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198764</v>
      </c>
      <c r="DH121" s="817"/>
      <c r="DI121" s="817"/>
      <c r="DJ121" s="817"/>
      <c r="DK121" s="817"/>
      <c r="DL121" s="817">
        <v>170835</v>
      </c>
      <c r="DM121" s="817"/>
      <c r="DN121" s="817"/>
      <c r="DO121" s="817"/>
      <c r="DP121" s="817"/>
      <c r="DQ121" s="817">
        <v>149645</v>
      </c>
      <c r="DR121" s="817"/>
      <c r="DS121" s="817"/>
      <c r="DT121" s="817"/>
      <c r="DU121" s="817"/>
      <c r="DV121" s="794">
        <v>6</v>
      </c>
      <c r="DW121" s="794"/>
      <c r="DX121" s="794"/>
      <c r="DY121" s="794"/>
      <c r="DZ121" s="795"/>
    </row>
    <row r="122" spans="1:130" s="230" customFormat="1" ht="26.25" customHeight="1" x14ac:dyDescent="0.15">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443</v>
      </c>
      <c r="AG122" s="780"/>
      <c r="AH122" s="780"/>
      <c r="AI122" s="780"/>
      <c r="AJ122" s="781"/>
      <c r="AK122" s="782" t="s">
        <v>147</v>
      </c>
      <c r="AL122" s="780"/>
      <c r="AM122" s="780"/>
      <c r="AN122" s="780"/>
      <c r="AO122" s="781"/>
      <c r="AP122" s="824" t="s">
        <v>445</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1335895</v>
      </c>
      <c r="BR122" s="845"/>
      <c r="BS122" s="845"/>
      <c r="BT122" s="845"/>
      <c r="BU122" s="845"/>
      <c r="BV122" s="845">
        <v>1287592</v>
      </c>
      <c r="BW122" s="845"/>
      <c r="BX122" s="845"/>
      <c r="BY122" s="845"/>
      <c r="BZ122" s="845"/>
      <c r="CA122" s="845">
        <v>1168558</v>
      </c>
      <c r="CB122" s="845"/>
      <c r="CC122" s="845"/>
      <c r="CD122" s="845"/>
      <c r="CE122" s="845"/>
      <c r="CF122" s="846">
        <v>46.7</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t="s">
        <v>451</v>
      </c>
      <c r="DH122" s="817"/>
      <c r="DI122" s="817"/>
      <c r="DJ122" s="817"/>
      <c r="DK122" s="817"/>
      <c r="DL122" s="817" t="s">
        <v>445</v>
      </c>
      <c r="DM122" s="817"/>
      <c r="DN122" s="817"/>
      <c r="DO122" s="817"/>
      <c r="DP122" s="817"/>
      <c r="DQ122" s="817">
        <v>4913</v>
      </c>
      <c r="DR122" s="817"/>
      <c r="DS122" s="817"/>
      <c r="DT122" s="817"/>
      <c r="DU122" s="817"/>
      <c r="DV122" s="794">
        <v>0.2</v>
      </c>
      <c r="DW122" s="794"/>
      <c r="DX122" s="794"/>
      <c r="DY122" s="794"/>
      <c r="DZ122" s="795"/>
    </row>
    <row r="123" spans="1:130" s="230" customFormat="1" ht="26.25" customHeight="1" x14ac:dyDescent="0.15">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445</v>
      </c>
      <c r="AB123" s="780"/>
      <c r="AC123" s="780"/>
      <c r="AD123" s="780"/>
      <c r="AE123" s="781"/>
      <c r="AF123" s="782" t="s">
        <v>445</v>
      </c>
      <c r="AG123" s="780"/>
      <c r="AH123" s="780"/>
      <c r="AI123" s="780"/>
      <c r="AJ123" s="781"/>
      <c r="AK123" s="782" t="s">
        <v>461</v>
      </c>
      <c r="AL123" s="780"/>
      <c r="AM123" s="780"/>
      <c r="AN123" s="780"/>
      <c r="AO123" s="781"/>
      <c r="AP123" s="824" t="s">
        <v>443</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486</v>
      </c>
      <c r="BP123" s="878"/>
      <c r="BQ123" s="832">
        <v>6417543</v>
      </c>
      <c r="BR123" s="833"/>
      <c r="BS123" s="833"/>
      <c r="BT123" s="833"/>
      <c r="BU123" s="833"/>
      <c r="BV123" s="833">
        <v>6523402</v>
      </c>
      <c r="BW123" s="833"/>
      <c r="BX123" s="833"/>
      <c r="BY123" s="833"/>
      <c r="BZ123" s="833"/>
      <c r="CA123" s="833">
        <v>6795287</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147</v>
      </c>
      <c r="AB124" s="780"/>
      <c r="AC124" s="780"/>
      <c r="AD124" s="780"/>
      <c r="AE124" s="781"/>
      <c r="AF124" s="782" t="s">
        <v>443</v>
      </c>
      <c r="AG124" s="780"/>
      <c r="AH124" s="780"/>
      <c r="AI124" s="780"/>
      <c r="AJ124" s="781"/>
      <c r="AK124" s="782" t="s">
        <v>443</v>
      </c>
      <c r="AL124" s="780"/>
      <c r="AM124" s="780"/>
      <c r="AN124" s="780"/>
      <c r="AO124" s="781"/>
      <c r="AP124" s="824" t="s">
        <v>445</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443</v>
      </c>
      <c r="BR124" s="831"/>
      <c r="BS124" s="831"/>
      <c r="BT124" s="831"/>
      <c r="BU124" s="831"/>
      <c r="BV124" s="831" t="s">
        <v>147</v>
      </c>
      <c r="BW124" s="831"/>
      <c r="BX124" s="831"/>
      <c r="BY124" s="831"/>
      <c r="BZ124" s="831"/>
      <c r="CA124" s="831" t="s">
        <v>443</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443</v>
      </c>
      <c r="DH124" s="764"/>
      <c r="DI124" s="764"/>
      <c r="DJ124" s="764"/>
      <c r="DK124" s="765"/>
      <c r="DL124" s="766" t="s">
        <v>445</v>
      </c>
      <c r="DM124" s="764"/>
      <c r="DN124" s="764"/>
      <c r="DO124" s="764"/>
      <c r="DP124" s="765"/>
      <c r="DQ124" s="766" t="s">
        <v>445</v>
      </c>
      <c r="DR124" s="764"/>
      <c r="DS124" s="764"/>
      <c r="DT124" s="764"/>
      <c r="DU124" s="765"/>
      <c r="DV124" s="848" t="s">
        <v>147</v>
      </c>
      <c r="DW124" s="849"/>
      <c r="DX124" s="849"/>
      <c r="DY124" s="849"/>
      <c r="DZ124" s="850"/>
    </row>
    <row r="125" spans="1:130" s="230" customFormat="1" ht="26.25" customHeight="1" x14ac:dyDescent="0.15">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443</v>
      </c>
      <c r="AG125" s="780"/>
      <c r="AH125" s="780"/>
      <c r="AI125" s="780"/>
      <c r="AJ125" s="781"/>
      <c r="AK125" s="782" t="s">
        <v>147</v>
      </c>
      <c r="AL125" s="780"/>
      <c r="AM125" s="780"/>
      <c r="AN125" s="780"/>
      <c r="AO125" s="781"/>
      <c r="AP125" s="824" t="s">
        <v>445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445</v>
      </c>
      <c r="DH125" s="842"/>
      <c r="DI125" s="842"/>
      <c r="DJ125" s="842"/>
      <c r="DK125" s="842"/>
      <c r="DL125" s="842" t="s">
        <v>147</v>
      </c>
      <c r="DM125" s="842"/>
      <c r="DN125" s="842"/>
      <c r="DO125" s="842"/>
      <c r="DP125" s="842"/>
      <c r="DQ125" s="842" t="s">
        <v>445</v>
      </c>
      <c r="DR125" s="842"/>
      <c r="DS125" s="842"/>
      <c r="DT125" s="842"/>
      <c r="DU125" s="842"/>
      <c r="DV125" s="843" t="s">
        <v>445</v>
      </c>
      <c r="DW125" s="843"/>
      <c r="DX125" s="843"/>
      <c r="DY125" s="843"/>
      <c r="DZ125" s="844"/>
    </row>
    <row r="126" spans="1:130" s="230" customFormat="1" ht="26.25" customHeight="1" thickBot="1" x14ac:dyDescent="0.2">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451</v>
      </c>
      <c r="AB126" s="780"/>
      <c r="AC126" s="780"/>
      <c r="AD126" s="780"/>
      <c r="AE126" s="781"/>
      <c r="AF126" s="782" t="s">
        <v>147</v>
      </c>
      <c r="AG126" s="780"/>
      <c r="AH126" s="780"/>
      <c r="AI126" s="780"/>
      <c r="AJ126" s="781"/>
      <c r="AK126" s="782" t="s">
        <v>445</v>
      </c>
      <c r="AL126" s="780"/>
      <c r="AM126" s="780"/>
      <c r="AN126" s="780"/>
      <c r="AO126" s="781"/>
      <c r="AP126" s="824" t="s">
        <v>443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445</v>
      </c>
      <c r="DH126" s="817"/>
      <c r="DI126" s="817"/>
      <c r="DJ126" s="817"/>
      <c r="DK126" s="817"/>
      <c r="DL126" s="817" t="s">
        <v>147</v>
      </c>
      <c r="DM126" s="817"/>
      <c r="DN126" s="817"/>
      <c r="DO126" s="817"/>
      <c r="DP126" s="817"/>
      <c r="DQ126" s="817" t="s">
        <v>451</v>
      </c>
      <c r="DR126" s="817"/>
      <c r="DS126" s="817"/>
      <c r="DT126" s="817"/>
      <c r="DU126" s="817"/>
      <c r="DV126" s="794" t="s">
        <v>443</v>
      </c>
      <c r="DW126" s="794"/>
      <c r="DX126" s="794"/>
      <c r="DY126" s="794"/>
      <c r="DZ126" s="795"/>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445</v>
      </c>
      <c r="AB127" s="780"/>
      <c r="AC127" s="780"/>
      <c r="AD127" s="780"/>
      <c r="AE127" s="781"/>
      <c r="AF127" s="782" t="s">
        <v>445</v>
      </c>
      <c r="AG127" s="780"/>
      <c r="AH127" s="780"/>
      <c r="AI127" s="780"/>
      <c r="AJ127" s="781"/>
      <c r="AK127" s="782" t="s">
        <v>443</v>
      </c>
      <c r="AL127" s="780"/>
      <c r="AM127" s="780"/>
      <c r="AN127" s="780"/>
      <c r="AO127" s="781"/>
      <c r="AP127" s="824" t="s">
        <v>443</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445</v>
      </c>
      <c r="DH127" s="817"/>
      <c r="DI127" s="817"/>
      <c r="DJ127" s="817"/>
      <c r="DK127" s="817"/>
      <c r="DL127" s="817" t="s">
        <v>443</v>
      </c>
      <c r="DM127" s="817"/>
      <c r="DN127" s="817"/>
      <c r="DO127" s="817"/>
      <c r="DP127" s="817"/>
      <c r="DQ127" s="817" t="s">
        <v>445</v>
      </c>
      <c r="DR127" s="817"/>
      <c r="DS127" s="817"/>
      <c r="DT127" s="817"/>
      <c r="DU127" s="817"/>
      <c r="DV127" s="794" t="s">
        <v>147</v>
      </c>
      <c r="DW127" s="794"/>
      <c r="DX127" s="794"/>
      <c r="DY127" s="794"/>
      <c r="DZ127" s="795"/>
    </row>
    <row r="128" spans="1:130" s="230" customFormat="1" ht="26.25" customHeight="1" thickBot="1" x14ac:dyDescent="0.2">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t="s">
        <v>147</v>
      </c>
      <c r="AB128" s="801"/>
      <c r="AC128" s="801"/>
      <c r="AD128" s="801"/>
      <c r="AE128" s="802"/>
      <c r="AF128" s="803" t="s">
        <v>147</v>
      </c>
      <c r="AG128" s="801"/>
      <c r="AH128" s="801"/>
      <c r="AI128" s="801"/>
      <c r="AJ128" s="802"/>
      <c r="AK128" s="803" t="s">
        <v>443</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451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147</v>
      </c>
      <c r="DH128" s="791"/>
      <c r="DI128" s="791"/>
      <c r="DJ128" s="791"/>
      <c r="DK128" s="791"/>
      <c r="DL128" s="791" t="s">
        <v>147</v>
      </c>
      <c r="DM128" s="791"/>
      <c r="DN128" s="791"/>
      <c r="DO128" s="791"/>
      <c r="DP128" s="791"/>
      <c r="DQ128" s="791" t="s">
        <v>443</v>
      </c>
      <c r="DR128" s="791"/>
      <c r="DS128" s="791"/>
      <c r="DT128" s="791"/>
      <c r="DU128" s="791"/>
      <c r="DV128" s="792" t="s">
        <v>147</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2674138</v>
      </c>
      <c r="AB129" s="780"/>
      <c r="AC129" s="780"/>
      <c r="AD129" s="780"/>
      <c r="AE129" s="781"/>
      <c r="AF129" s="782">
        <v>2736502</v>
      </c>
      <c r="AG129" s="780"/>
      <c r="AH129" s="780"/>
      <c r="AI129" s="780"/>
      <c r="AJ129" s="781"/>
      <c r="AK129" s="782">
        <v>2715043</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443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246154</v>
      </c>
      <c r="AB130" s="780"/>
      <c r="AC130" s="780"/>
      <c r="AD130" s="780"/>
      <c r="AE130" s="781"/>
      <c r="AF130" s="782">
        <v>231961</v>
      </c>
      <c r="AG130" s="780"/>
      <c r="AH130" s="780"/>
      <c r="AI130" s="780"/>
      <c r="AJ130" s="781"/>
      <c r="AK130" s="782">
        <v>213005</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2427984</v>
      </c>
      <c r="AB131" s="764"/>
      <c r="AC131" s="764"/>
      <c r="AD131" s="764"/>
      <c r="AE131" s="765"/>
      <c r="AF131" s="766">
        <v>2504541</v>
      </c>
      <c r="AG131" s="764"/>
      <c r="AH131" s="764"/>
      <c r="AI131" s="764"/>
      <c r="AJ131" s="765"/>
      <c r="AK131" s="766">
        <v>2502038</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509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2.441037503</v>
      </c>
      <c r="AB132" s="745"/>
      <c r="AC132" s="745"/>
      <c r="AD132" s="745"/>
      <c r="AE132" s="746"/>
      <c r="AF132" s="747">
        <v>1.5539773560000001</v>
      </c>
      <c r="AG132" s="745"/>
      <c r="AH132" s="745"/>
      <c r="AI132" s="745"/>
      <c r="AJ132" s="746"/>
      <c r="AK132" s="747">
        <v>1.5554120279999999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1.9</v>
      </c>
      <c r="AB133" s="724"/>
      <c r="AC133" s="724"/>
      <c r="AD133" s="724"/>
      <c r="AE133" s="725"/>
      <c r="AF133" s="723">
        <v>1.7</v>
      </c>
      <c r="AG133" s="724"/>
      <c r="AH133" s="724"/>
      <c r="AI133" s="724"/>
      <c r="AJ133" s="725"/>
      <c r="AK133" s="723">
        <v>1.8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qkNXXXp9nRNvT9fiGKp0km5lUq2as4L5VTDBn0xUABrfA+vjMzCrh1d6GgS/gcZ/BQLuYyCGIdRjaz43kts3w==" saltValue="kb3mjmVFLvch5eDVAMoi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05"/>
  <sheetViews>
    <sheetView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p/W686h5iB8W4LRc45O24WyYlhKPQgRliKUU/LRR9JiO6EIdDkCTLGj5OALrReCVeHsn5KrTEZIn4I+OGp/tg==" saltValue="N4TeoBnCLaFAzlTg7Ui7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871739</v>
      </c>
      <c r="AP9" s="281">
        <v>151580</v>
      </c>
      <c r="AQ9" s="282">
        <v>139150</v>
      </c>
      <c r="AR9" s="283">
        <v>8.9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120338</v>
      </c>
      <c r="AP10" s="284">
        <v>20925</v>
      </c>
      <c r="AQ10" s="285">
        <v>19663</v>
      </c>
      <c r="AR10" s="286">
        <v>6.4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t="s">
        <v>524</v>
      </c>
      <c r="AP11" s="284" t="s">
        <v>524</v>
      </c>
      <c r="AQ11" s="285">
        <v>1097</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31914</v>
      </c>
      <c r="AP13" s="284">
        <v>5549</v>
      </c>
      <c r="AQ13" s="285">
        <v>5184</v>
      </c>
      <c r="AR13" s="286">
        <v>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25653</v>
      </c>
      <c r="AP14" s="284">
        <v>4461</v>
      </c>
      <c r="AQ14" s="285">
        <v>3143</v>
      </c>
      <c r="AR14" s="286">
        <v>41.9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-65720</v>
      </c>
      <c r="AP15" s="284">
        <v>-11428</v>
      </c>
      <c r="AQ15" s="285">
        <v>-11320</v>
      </c>
      <c r="AR15" s="286">
        <v>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983924</v>
      </c>
      <c r="AP16" s="284">
        <v>171087</v>
      </c>
      <c r="AQ16" s="285">
        <v>156916</v>
      </c>
      <c r="AR16" s="286">
        <v>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13.91</v>
      </c>
      <c r="AP21" s="298">
        <v>13.85</v>
      </c>
      <c r="AQ21" s="299">
        <v>0.06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92.8</v>
      </c>
      <c r="AP22" s="303">
        <v>95.5</v>
      </c>
      <c r="AQ22" s="304">
        <v>-2.7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38973</v>
      </c>
      <c r="AP32" s="312">
        <v>6777</v>
      </c>
      <c r="AQ32" s="313">
        <v>83132</v>
      </c>
      <c r="AR32" s="314">
        <v>-91.8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524</v>
      </c>
      <c r="AP34" s="312" t="s">
        <v>524</v>
      </c>
      <c r="AQ34" s="313" t="s">
        <v>524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208335</v>
      </c>
      <c r="AP35" s="312">
        <v>36226</v>
      </c>
      <c r="AQ35" s="313">
        <v>18852</v>
      </c>
      <c r="AR35" s="314">
        <v>92.2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4614</v>
      </c>
      <c r="AP36" s="312">
        <v>802</v>
      </c>
      <c r="AQ36" s="313">
        <v>4344</v>
      </c>
      <c r="AR36" s="314">
        <v>-81.5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524</v>
      </c>
      <c r="AP37" s="312" t="s">
        <v>524</v>
      </c>
      <c r="AQ37" s="313">
        <v>1642</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524</v>
      </c>
      <c r="AP38" s="315" t="s">
        <v>524</v>
      </c>
      <c r="AQ38" s="316">
        <v>19</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t="s">
        <v>524</v>
      </c>
      <c r="AP39" s="312" t="s">
        <v>524</v>
      </c>
      <c r="AQ39" s="313">
        <v>-4399</v>
      </c>
      <c r="AR39" s="314" t="s">
        <v>524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-213005</v>
      </c>
      <c r="AP40" s="312">
        <v>-37038</v>
      </c>
      <c r="AQ40" s="313">
        <v>-69608</v>
      </c>
      <c r="AR40" s="314">
        <v>-46.8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38917</v>
      </c>
      <c r="AP41" s="312">
        <v>6767</v>
      </c>
      <c r="AQ41" s="313">
        <v>33982</v>
      </c>
      <c r="AR41" s="314">
        <v>-80.099999999999994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1186837</v>
      </c>
      <c r="AN51" s="334">
        <v>204029</v>
      </c>
      <c r="AO51" s="335">
        <v>134.19999999999999</v>
      </c>
      <c r="AP51" s="336">
        <v>121449</v>
      </c>
      <c r="AQ51" s="337">
        <v>4.5999999999999996</v>
      </c>
      <c r="AR51" s="338">
        <v>129.6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938290</v>
      </c>
      <c r="AN52" s="342">
        <v>161301</v>
      </c>
      <c r="AO52" s="343">
        <v>271.7</v>
      </c>
      <c r="AP52" s="344">
        <v>62922</v>
      </c>
      <c r="AQ52" s="345">
        <v>2.2000000000000002</v>
      </c>
      <c r="AR52" s="346">
        <v>269.5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410804</v>
      </c>
      <c r="AN53" s="334">
        <v>70621</v>
      </c>
      <c r="AO53" s="335">
        <v>-65.400000000000006</v>
      </c>
      <c r="AP53" s="336">
        <v>145139</v>
      </c>
      <c r="AQ53" s="337">
        <v>19.5</v>
      </c>
      <c r="AR53" s="338">
        <v>-84.9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363017</v>
      </c>
      <c r="AN54" s="342">
        <v>62406</v>
      </c>
      <c r="AO54" s="343">
        <v>-61.3</v>
      </c>
      <c r="AP54" s="344">
        <v>83762</v>
      </c>
      <c r="AQ54" s="345">
        <v>33.1</v>
      </c>
      <c r="AR54" s="346">
        <v>-94.4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349493</v>
      </c>
      <c r="AN55" s="334">
        <v>59896</v>
      </c>
      <c r="AO55" s="335">
        <v>-15.2</v>
      </c>
      <c r="AP55" s="336">
        <v>125391</v>
      </c>
      <c r="AQ55" s="337">
        <v>-13.6</v>
      </c>
      <c r="AR55" s="338">
        <v>-1.6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318725</v>
      </c>
      <c r="AN56" s="342">
        <v>54623</v>
      </c>
      <c r="AO56" s="343">
        <v>-12.5</v>
      </c>
      <c r="AP56" s="344">
        <v>68516</v>
      </c>
      <c r="AQ56" s="345">
        <v>-18.2</v>
      </c>
      <c r="AR56" s="346">
        <v>5.7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558239</v>
      </c>
      <c r="AN57" s="334">
        <v>96066</v>
      </c>
      <c r="AO57" s="335">
        <v>60.4</v>
      </c>
      <c r="AP57" s="336">
        <v>138402</v>
      </c>
      <c r="AQ57" s="337">
        <v>10.4</v>
      </c>
      <c r="AR57" s="338">
        <v>50</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429906</v>
      </c>
      <c r="AN58" s="342">
        <v>73981</v>
      </c>
      <c r="AO58" s="343">
        <v>35.4</v>
      </c>
      <c r="AP58" s="344">
        <v>70652</v>
      </c>
      <c r="AQ58" s="345">
        <v>3.1</v>
      </c>
      <c r="AR58" s="346">
        <v>32.299999999999997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513053</v>
      </c>
      <c r="AN59" s="334">
        <v>89211</v>
      </c>
      <c r="AO59" s="335">
        <v>-7.1</v>
      </c>
      <c r="AP59" s="336">
        <v>146367</v>
      </c>
      <c r="AQ59" s="337">
        <v>5.8</v>
      </c>
      <c r="AR59" s="338">
        <v>-12.9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449660</v>
      </c>
      <c r="AN60" s="342">
        <v>78188</v>
      </c>
      <c r="AO60" s="343">
        <v>5.7</v>
      </c>
      <c r="AP60" s="344">
        <v>79441</v>
      </c>
      <c r="AQ60" s="345">
        <v>12.4</v>
      </c>
      <c r="AR60" s="346">
        <v>-6.7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603685</v>
      </c>
      <c r="AN61" s="349">
        <v>103965</v>
      </c>
      <c r="AO61" s="350">
        <v>21.4</v>
      </c>
      <c r="AP61" s="351">
        <v>135350</v>
      </c>
      <c r="AQ61" s="352">
        <v>5.3</v>
      </c>
      <c r="AR61" s="338">
        <v>16.100000000000001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499920</v>
      </c>
      <c r="AN62" s="342">
        <v>86100</v>
      </c>
      <c r="AO62" s="343">
        <v>47.8</v>
      </c>
      <c r="AP62" s="344">
        <v>73059</v>
      </c>
      <c r="AQ62" s="345">
        <v>6.5</v>
      </c>
      <c r="AR62" s="346">
        <v>41.3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Fn2inRxnR/dF5tpzlQ5L6amUlbPgRGamkyzOGwqmq32lT0fDjuDosYmgbxa1WfRjl6cSgs8RBr/f/piXcZo+w==" saltValue="RBsIhRtvp/YECSlg9bSc4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UPCkrRxQ9llT2CDv3eBDGj6aOOrFuhzXsfwVfccSKgzYMgR+3waRS2pr9SsrfKyZVixjAbf0bFgP2AAaLgDOHA==" saltValue="kWTjxCQ2xPuKKtOl5IoV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N4wdECNtAJ/Jzu+5nKHqeRRug0ZUFu2albWavAWY4sK1CSVYwP8oSEDvRB+4IIraqs+qsgDKZNkh3oeyopsSaA==" saltValue="iBI2sdAVhLQL54SvuHAG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135.32</v>
      </c>
      <c r="G47" s="12">
        <v>128.57</v>
      </c>
      <c r="H47" s="12">
        <v>165.82</v>
      </c>
      <c r="I47" s="12">
        <v>161.01</v>
      </c>
      <c r="J47" s="13">
        <v>170.1</v>
      </c>
    </row>
    <row r="48" spans="2:10" ht="57.75" customHeight="1" x14ac:dyDescent="0.15">
      <c r="B48" s="14"/>
      <c r="C48" s="1141" t="s">
        <v>4</v>
      </c>
      <c r="D48" s="1141"/>
      <c r="E48" s="1142"/>
      <c r="F48" s="15">
        <v>8.8699999999999992</v>
      </c>
      <c r="G48" s="16">
        <v>8.9600000000000009</v>
      </c>
      <c r="H48" s="16">
        <v>11.1</v>
      </c>
      <c r="I48" s="16">
        <v>15.04</v>
      </c>
      <c r="J48" s="17">
        <v>19.57</v>
      </c>
    </row>
    <row r="49" spans="2:10" ht="57.75" customHeight="1" thickBot="1" x14ac:dyDescent="0.2">
      <c r="B49" s="18"/>
      <c r="C49" s="1143" t="s">
        <v>5</v>
      </c>
      <c r="D49" s="1143"/>
      <c r="E49" s="1144"/>
      <c r="F49" s="19">
        <v>31.62</v>
      </c>
      <c r="G49" s="20">
        <v>0.59</v>
      </c>
      <c r="H49" s="20" t="s">
        <v>571</v>
      </c>
      <c r="I49" s="20" t="s">
        <v>572</v>
      </c>
      <c r="J49" s="21">
        <v>4.5</v>
      </c>
    </row>
    <row r="50" spans="2:10" x14ac:dyDescent="0.15"/>
  </sheetData>
  <sheetProtection algorithmName="SHA-512" hashValue="Rjw9Q2ihh4bAU3DAXNO8oEOjTf2zaPbCI6gpUXHWHQYiIxtYHhWwFgU27TuHvaLonPrz7Zv7uAVRw58J6talCg==" saltValue="oqz+LeGUcv2i0NankIJl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天野　雅士</cp:lastModifiedBy>
  <cp:lastPrinted>2024-03-05T06:56:12Z</cp:lastPrinted>
  <dcterms:created xsi:type="dcterms:W3CDTF">2024-02-05T01:20:18Z</dcterms:created>
  <dcterms:modified xsi:type="dcterms:W3CDTF">2024-03-18T00:26:35Z</dcterms:modified>
  <cp:category/>
</cp:coreProperties>
</file>