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近藤→山田　財政引継2014.04\調査回答済\R8\【9.4〆】令和６年度財政状況資料集（２回目）の作成及び提出について（依頼）\"/>
    </mc:Choice>
  </mc:AlternateContent>
  <xr:revisionPtr revIDLastSave="0" documentId="13_ncr:1_{21E81525-9C19-43AF-99BC-06516DC36DF2}"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BW34" i="10"/>
  <c r="BW35" i="10" s="1"/>
  <c r="BW36" i="10" s="1"/>
  <c r="BW37" i="10" s="1"/>
  <c r="BW38" i="10" s="1"/>
  <c r="BW39" i="10" s="1"/>
  <c r="BW40" i="10" s="1"/>
  <c r="BW41" i="10" s="1"/>
  <c r="BW42" i="10" s="1"/>
  <c r="BW43" i="10" s="1"/>
  <c r="U34" i="10"/>
  <c r="U35" i="10" s="1"/>
  <c r="U36" i="10" s="1"/>
  <c r="U37" i="10" s="1"/>
  <c r="C34" i="10"/>
  <c r="CO34" i="10" l="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<sst xmlns="http://schemas.openxmlformats.org/spreadsheetml/2006/main" count="1182" uniqueCount="580">
  <si>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</si>
  <si>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</si>
  <si>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</si>
  <si>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</si>
  <si>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</si>
  <si>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</si>
  <si>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</si>
  <si>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</si>
  <si>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</si>
  <si>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</si>
  <si>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</si>
  <si>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</si>
  <si>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</si>
  <si>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</si>
  <si>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</si>
  <si>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</si>
  <si>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</si>
  <si>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</si>
  <si>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</si>
  <si>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</si>
  <si>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</si>
  <si>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</si>
  <si>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</si>
  <si>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</si>
  <si>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</si>
  <si>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</si>
  <si>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</si>
  <si>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</si>
  <si>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</si>
  <si>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</si>
  <si>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</si>
  <si>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</si>
  <si>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</si>
  <si>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</si>
  <si>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</si>
  <si>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</si>
  <si>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</si>
  <si>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</si>
  <si>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</si>
  <si>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</si>
  <si>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</si>
  <si>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</si>
  <si>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</si>
  <si>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</si>
  <si>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</si>
  <si>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</si>
  <si>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</si>
  <si>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</si>
  <si>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</si>
  <si>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</si>
  <si>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</si>
  <si>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</si>
  <si>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</si>
  <si>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</si>
  <si>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</si>
  <si>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</si>
  <si>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</si>
  <si>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</si>
  <si>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</si>
  <si>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</si>
  <si>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</si>
  <si>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</si>
  <si>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</si>
  <si>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</si>
  <si>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</si>
  <si>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</si>
  <si>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</si>
  <si>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</si>
  <si>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</si>
  <si>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</si>
  <si>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</si>
  <si>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</si>
  <si>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</si>
  <si>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</si>
  <si>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</si>
  <si>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</si>
  <si>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</si>
  <si>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</si>
  <si>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</si>
  <si>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</si>
  <si>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</si>
  <si>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</si>
  <si>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</si>
  <si>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</si>
  <si>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</si>
  <si>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</si>
  <si>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</si>
  <si>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</si>
  <si>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</si>
  <si>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</si>
  <si>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</si>
  <si>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</si>
  <si>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</si>
  <si>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</si>
  <si>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山中湖村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</si>
  <si>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</si>
  <si>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</si>
  <si>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</si>
  <si>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</si>
  <si>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</si>
  <si>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</si>
  <si>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</si>
  <si>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</si>
  <si>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</si>
  <si>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</si>
  <si>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</si>
  <si>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</si>
  <si>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</si>
  <si>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</si>
  <si>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</si>
  <si>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</si>
  <si>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</si>
  <si>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</si>
  <si>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</si>
  <si>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</si>
  <si>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</si>
  <si>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</si>
  <si>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</si>
  <si>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</si>
  <si>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</si>
  <si>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</si>
  <si>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</si>
  <si>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</si>
  <si>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</si>
  <si>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</si>
  <si>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</si>
  <si>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</si>
  <si>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</si>
  <si>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</si>
  <si>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</si>
  <si>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</si>
  <si>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</si>
  <si>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</si>
  <si>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</si>
  <si>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</si>
  <si>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</si>
  <si>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</si>
  <si>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</si>
  <si>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</si>
  <si>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</si>
  <si>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</si>
  <si>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</si>
  <si>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</si>
  <si>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</si>
  <si>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</si>
  <si>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</si>
  <si>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</si>
  <si>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</si>
  <si>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</si>
  <si>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</si>
  <si>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</si>
  <si>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</si>
  <si>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</si>
  <si>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</si>
  <si>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</si>
  <si>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</si>
  <si>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</si>
  <si>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</si>
  <si>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</si>
  <si>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</si>
  <si>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</si>
  <si>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</si>
  <si>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</si>
  <si>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</si>
  <si>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</si>
  <si>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</si>
  <si>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</si>
  <si>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</si>
  <si>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</si>
  <si>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</si>
  <si>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</si>
  <si>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</si>
  <si>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</si>
  <si>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</si>
  <si>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</si>
  <si>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</si>
  <si>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</si>
  <si>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</si>
  <si>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</si>
  <si>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</si>
  <si>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</si>
  <si>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</si>
  <si>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</si>
  <si>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</si>
  <si>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</si>
  <si>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</si>
  <si>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</si>
  <si>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</si>
  <si>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</si>
  <si>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</si>
  <si>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</si>
  <si>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</si>
  <si>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</si>
  <si>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</si>
  <si>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</si>
  <si>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</si>
  <si>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</si>
  <si>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</si>
  <si>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</si>
  <si>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</si>
  <si>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</si>
  <si>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</si>
  <si>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</si>
  <si>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</si>
  <si>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山梨県山中湖村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</si>
  <si>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</si>
  <si>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</si>
  <si>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</si>
  <si>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</si>
  <si>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</si>
  <si>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</si>
  <si>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</si>
  <si>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</si>
  <si>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</si>
  <si>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</si>
  <si>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</si>
  <si>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</si>
  <si>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</si>
  <si>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</si>
  <si>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</si>
  <si>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</si>
  <si>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</si>
  <si>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</si>
  <si>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</si>
  <si>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</si>
  <si>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</si>
  <si>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</si>
  <si>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</si>
  <si>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</si>
  <si>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</si>
  <si>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</si>
  <si>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</si>
  <si>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</si>
  <si>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</si>
  <si>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</si>
  <si>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</si>
  <si>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</si>
  <si>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</si>
  <si>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</si>
  <si>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</si>
  <si>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</si>
  <si>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</si>
  <si>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</si>
  <si>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</si>
  <si>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</si>
  <si>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</si>
  <si>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</si>
  <si>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</si>
  <si>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</si>
  <si>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</si>
  <si>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</si>
  <si>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</si>
  <si>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</si>
  <si>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</si>
  <si>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</si>
  <si>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</si>
  <si>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</si>
  <si>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</si>
  <si>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</si>
  <si>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</si>
  <si>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</si>
  <si>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</si>
  <si>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</si>
  <si>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</si>
  <si>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</si>
  <si>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</si>
  <si>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</si>
  <si>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</si>
  <si>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</si>
  <si>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</si>
  <si>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</si>
  <si>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</si>
  <si>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</si>
  <si>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</si>
  <si>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</si>
  <si>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</si>
  <si>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</si>
  <si>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</si>
  <si>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</si>
  <si>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</si>
  <si>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</si>
  <si>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</si>
  <si>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</si>
  <si>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</si>
  <si>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</si>
  <si>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</si>
  <si>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</si>
  <si>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</si>
  <si>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</si>
  <si>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</si>
  <si>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</si>
  <si>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</si>
  <si>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</si>
  <si>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</si>
  <si>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</si>
  <si>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</si>
  <si>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</si>
  <si>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</si>
  <si>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</si>
  <si>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</si>
  <si>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</si>
  <si>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</si>
  <si>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</si>
  <si>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</si>
  <si>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</si>
  <si>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</si>
  <si>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</si>
  <si>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</si>
  <si>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</si>
  <si>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</si>
  <si>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</si>
  <si>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</si>
  <si>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</si>
  <si>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</si>
  <si>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</si>
  <si>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</si>
  <si>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</si>
  <si>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</si>
  <si>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</si>
  <si>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</si>
  <si>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</si>
  <si>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</si>
  <si>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</si>
  <si>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</si>
  <si>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</si>
  <si>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</si>
  <si>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</si>
  <si>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</si>
  <si>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</si>
  <si>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</si>
  <si>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</si>
  <si>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</si>
  <si>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</si>
  <si>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</si>
  <si>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</si>
  <si>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</si>
  <si>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</si>
  <si>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</si>
  <si>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</si>
  <si>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</si>
  <si>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</si>
  <si>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</si>
  <si>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</si>
  <si>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</si>
  <si>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</si>
  <si>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</si>
  <si>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</si>
  <si>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</si>
  <si>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</si>
  <si>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</si>
  <si>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</si>
  <si>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</si>
  <si>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</si>
  <si>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</si>
  <si>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</si>
  <si>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山梨県山中湖村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</si>
  <si>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</si>
  <si>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</si>
  <si>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</si>
  <si>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</si>
  <si>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</si>
  <si>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</si>
  <si>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</si>
  <si>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</si>
  <si>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</si>
  <si>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</si>
  <si>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</si>
  <si>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</si>
  <si>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</si>
  <si>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</si>
  <si>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</si>
  <si>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</si>
  <si>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</si>
  <si>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</si>
  <si>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</si>
  <si>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</si>
  <si>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</si>
  <si>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</si>
  <si>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</si>
  <si>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</si>
  <si>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</si>
  <si>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</si>
  <si>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</si>
  <si>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</si>
  <si>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</si>
  <si>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</si>
  <si>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</si>
  <si>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</si>
  <si>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</si>
  <si>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</si>
  <si>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</si>
  <si>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介護予防支援事業特別会計</t>
    <phoneticPr fontId="5"/>
  </si>
  <si>
    <t>後期高齢者医療特別会計</t>
    <phoneticPr fontId="5"/>
  </si>
  <si>
    <t>山中湖村簡易水道事業会計</t>
    <phoneticPr fontId="5"/>
  </si>
  <si>
    <t>法適用企業</t>
    <phoneticPr fontId="5"/>
  </si>
  <si>
    <t>山中湖村下水道事業会計</t>
    <phoneticPr fontId="5"/>
  </si>
  <si>
    <t>観光施設特別会計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</si>
  <si>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</si>
  <si>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</si>
  <si>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</si>
  <si>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</si>
  <si>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</si>
  <si>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</si>
  <si>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</si>
  <si>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</si>
  <si>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</si>
  <si>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</si>
  <si>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</si>
  <si>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</si>
  <si>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</si>
  <si>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</si>
  <si>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</si>
  <si>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</si>
  <si>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</si>
  <si>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</si>
  <si>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</si>
  <si>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</si>
  <si>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</si>
  <si>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</si>
  <si>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</si>
  <si>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</si>
  <si>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</si>
  <si>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</si>
  <si>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</si>
  <si>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</si>
  <si>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</si>
  <si>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</si>
  <si>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</si>
  <si>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</si>
  <si>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</si>
  <si>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</si>
  <si>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</si>
  <si>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</si>
  <si>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</si>
  <si>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</si>
  <si>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</si>
  <si>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</si>
  <si>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</si>
  <si>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</si>
  <si>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</si>
  <si>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</si>
  <si>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</si>
  <si>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</si>
  <si>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</si>
  <si>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</si>
  <si>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</si>
  <si>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</si>
  <si>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</si>
  <si>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</si>
  <si>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</si>
  <si>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</si>
  <si>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</si>
  <si>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</si>
  <si>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</si>
  <si>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</si>
  <si>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</si>
  <si>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</si>
  <si>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</si>
  <si>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</si>
  <si>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</si>
  <si>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</si>
  <si>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</si>
  <si>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</si>
  <si>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</si>
  <si>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</si>
  <si>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</si>
  <si>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</si>
  <si>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</si>
  <si>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</si>
  <si>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</si>
  <si>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</si>
  <si>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</si>
  <si>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</si>
  <si>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</si>
  <si>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</si>
  <si>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</si>
  <si>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</si>
  <si>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</si>
  <si>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</si>
  <si>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</si>
  <si>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</si>
  <si>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</si>
  <si>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</si>
  <si>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</si>
  <si>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</si>
  <si>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</si>
  <si>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</si>
  <si>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</si>
  <si>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</si>
  <si>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</si>
  <si>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</si>
  <si>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</si>
  <si>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</si>
  <si>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</si>
  <si>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</si>
  <si>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</si>
  <si>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</si>
  <si>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</si>
  <si>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</si>
  <si>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</si>
  <si>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</si>
  <si>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</si>
  <si>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</si>
  <si>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</si>
  <si>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</si>
  <si>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</si>
  <si>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</si>
  <si>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</si>
  <si>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</si>
  <si>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</si>
  <si>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</si>
  <si>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</si>
  <si>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</si>
  <si>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</si>
  <si>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</si>
  <si>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</si>
  <si>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</si>
  <si>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</si>
  <si>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</si>
  <si>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</si>
  <si>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</si>
  <si>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</si>
  <si>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</si>
  <si>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</si>
  <si>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</si>
  <si>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</si>
  <si>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</si>
  <si>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</si>
  <si>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</si>
  <si>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</si>
  <si>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</si>
  <si>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</si>
  <si>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</si>
  <si>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24.98</t>
  </si>
  <si>
    <t>▲ 2.33</t>
  </si>
  <si>
    <t>▲ 15.96</t>
  </si>
  <si>
    <t>一般会計</t>
  </si>
  <si>
    <t>山中湖村下水道事業会計</t>
  </si>
  <si>
    <t>介護保険特別会計</t>
  </si>
  <si>
    <t>山中湖村簡易水道事業会計</t>
  </si>
  <si>
    <t>国民健康保険特別会計</t>
  </si>
  <si>
    <t>後期高齢者医療特別会計</t>
  </si>
  <si>
    <t>観光施設特別会計</t>
  </si>
  <si>
    <t>介護予防支援事業特別会計</t>
  </si>
  <si>
    <t>その他会計（赤字）</t>
  </si>
  <si>
    <t>その他会計（黒字）</t>
  </si>
  <si>
    <t>R02</t>
    <phoneticPr fontId="5"/>
  </si>
  <si>
    <t>R03</t>
    <phoneticPr fontId="5"/>
  </si>
  <si>
    <t>R04</t>
    <phoneticPr fontId="5"/>
  </si>
  <si>
    <t>R05</t>
    <phoneticPr fontId="5"/>
  </si>
  <si>
    <t>R06</t>
    <phoneticPr fontId="5"/>
  </si>
  <si>
    <t>-</t>
    <phoneticPr fontId="2"/>
  </si>
  <si>
    <t>㈱山中湖観光振興公社</t>
    <phoneticPr fontId="2"/>
  </si>
  <si>
    <t>富士五湖広域行政事務組合（一般会計）</t>
    <rPh sb="0" eb="4">
      <t>フジゴコ</t>
    </rPh>
    <rPh sb="4" eb="6">
      <t>コウイキ</t>
    </rPh>
    <rPh sb="6" eb="8">
      <t>ギョウセイ</t>
    </rPh>
    <rPh sb="8" eb="10">
      <t>ジム</t>
    </rPh>
    <rPh sb="10" eb="12">
      <t>クミアイ</t>
    </rPh>
    <rPh sb="13" eb="15">
      <t>イッパン</t>
    </rPh>
    <rPh sb="15" eb="17">
      <t>カイケイ</t>
    </rPh>
    <phoneticPr fontId="18"/>
  </si>
  <si>
    <t>富士五湖広域行政事務組合（富士五湖聖苑特別会計）</t>
    <rPh sb="0" eb="4">
      <t>フジゴコ</t>
    </rPh>
    <rPh sb="4" eb="6">
      <t>コウイキ</t>
    </rPh>
    <rPh sb="6" eb="8">
      <t>ギョウセイ</t>
    </rPh>
    <rPh sb="8" eb="10">
      <t>ジム</t>
    </rPh>
    <rPh sb="10" eb="12">
      <t>クミアイ</t>
    </rPh>
    <rPh sb="13" eb="17">
      <t>フジゴコ</t>
    </rPh>
    <rPh sb="17" eb="19">
      <t>セイエン</t>
    </rPh>
    <rPh sb="19" eb="21">
      <t>トクベツ</t>
    </rPh>
    <rPh sb="21" eb="23">
      <t>カイケイ</t>
    </rPh>
    <phoneticPr fontId="18"/>
  </si>
  <si>
    <t>富士吉田外二ヶ村恩賜県有財産保護組合（一般会計）</t>
    <rPh sb="0" eb="4">
      <t>フジヨシダ</t>
    </rPh>
    <rPh sb="4" eb="5">
      <t>ホカ</t>
    </rPh>
    <rPh sb="5" eb="6">
      <t>ニ</t>
    </rPh>
    <rPh sb="7" eb="8">
      <t>ソン</t>
    </rPh>
    <rPh sb="8" eb="10">
      <t>オンシ</t>
    </rPh>
    <rPh sb="10" eb="12">
      <t>ケンユウ</t>
    </rPh>
    <rPh sb="12" eb="14">
      <t>ザイサン</t>
    </rPh>
    <rPh sb="14" eb="16">
      <t>ホゴ</t>
    </rPh>
    <rPh sb="16" eb="18">
      <t>クミアイ</t>
    </rPh>
    <rPh sb="19" eb="21">
      <t>イッパン</t>
    </rPh>
    <rPh sb="21" eb="23">
      <t>カイケイ</t>
    </rPh>
    <phoneticPr fontId="18"/>
  </si>
  <si>
    <t>山梨県後期高齢者医療広域連合（一般会計）</t>
    <rPh sb="0" eb="3">
      <t>ヤマナシケン</t>
    </rPh>
    <rPh sb="3" eb="5">
      <t>コウキ</t>
    </rPh>
    <rPh sb="5" eb="8">
      <t>コウレイシャ</t>
    </rPh>
    <rPh sb="8" eb="10">
      <t>イリョウ</t>
    </rPh>
    <rPh sb="10" eb="12">
      <t>コウイキ</t>
    </rPh>
    <rPh sb="12" eb="14">
      <t>レンゴウ</t>
    </rPh>
    <rPh sb="15" eb="17">
      <t>イッパン</t>
    </rPh>
    <rPh sb="17" eb="19">
      <t>カイケイ</t>
    </rPh>
    <phoneticPr fontId="18"/>
  </si>
  <si>
    <t>山梨県後期高齢者医療広域連合（後期高齢者医療特別会計）</t>
    <rPh sb="0" eb="3">
      <t>ヤマナシケン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8"/>
  </si>
  <si>
    <t>山梨県市町村総合事務組合（一般会計）</t>
    <rPh sb="0" eb="3">
      <t>ヤマナシケン</t>
    </rPh>
    <rPh sb="3" eb="6">
      <t>シチョウソン</t>
    </rPh>
    <rPh sb="6" eb="8">
      <t>ソウゴウ</t>
    </rPh>
    <rPh sb="8" eb="10">
      <t>ジム</t>
    </rPh>
    <rPh sb="10" eb="12">
      <t>クミアイ</t>
    </rPh>
    <rPh sb="13" eb="15">
      <t>イッパン</t>
    </rPh>
    <rPh sb="15" eb="17">
      <t>カイケイ</t>
    </rPh>
    <phoneticPr fontId="18"/>
  </si>
  <si>
    <t>山梨県市町村総合事務組合（電子化事業及び会館管理・研修事業特別会計）</t>
    <rPh sb="0" eb="3">
      <t>ヤマナシケン</t>
    </rPh>
    <rPh sb="3" eb="6">
      <t>シチョウソン</t>
    </rPh>
    <rPh sb="6" eb="8">
      <t>ソウゴウ</t>
    </rPh>
    <rPh sb="8" eb="10">
      <t>ジム</t>
    </rPh>
    <rPh sb="10" eb="12">
      <t>クミアイ</t>
    </rPh>
    <rPh sb="13" eb="16">
      <t>デンシカ</t>
    </rPh>
    <rPh sb="16" eb="18">
      <t>ジギョウ</t>
    </rPh>
    <rPh sb="18" eb="19">
      <t>オヨ</t>
    </rPh>
    <rPh sb="20" eb="22">
      <t>カイカン</t>
    </rPh>
    <rPh sb="22" eb="24">
      <t>カンリ</t>
    </rPh>
    <rPh sb="25" eb="27">
      <t>ケンシュウ</t>
    </rPh>
    <rPh sb="27" eb="29">
      <t>ジギョウ</t>
    </rPh>
    <rPh sb="29" eb="33">
      <t>トクベツカイケイ</t>
    </rPh>
    <phoneticPr fontId="18"/>
  </si>
  <si>
    <t>山梨県市町村総合事務組合（一般廃棄物最終処分場事業特別会計）</t>
    <rPh sb="0" eb="12">
      <t>ヤマナシケンシチョウソンソウゴウジムクミアイ</t>
    </rPh>
    <rPh sb="13" eb="15">
      <t>イッパン</t>
    </rPh>
    <rPh sb="15" eb="18">
      <t>ハイキブツ</t>
    </rPh>
    <rPh sb="18" eb="20">
      <t>サイシュウ</t>
    </rPh>
    <rPh sb="20" eb="23">
      <t>ショブンジョウ</t>
    </rPh>
    <rPh sb="23" eb="25">
      <t>ジギョウ</t>
    </rPh>
    <rPh sb="25" eb="29">
      <t>トクベツカイケイ</t>
    </rPh>
    <phoneticPr fontId="18"/>
  </si>
  <si>
    <t>山梨県市町村総合事務組合（入札参加資格審査事業費特別会計）</t>
    <rPh sb="0" eb="3">
      <t>ヤマナシケン</t>
    </rPh>
    <rPh sb="3" eb="6">
      <t>シチョウソン</t>
    </rPh>
    <rPh sb="6" eb="8">
      <t>ソウゴウ</t>
    </rPh>
    <rPh sb="8" eb="10">
      <t>ジム</t>
    </rPh>
    <rPh sb="10" eb="12">
      <t>クミアイ</t>
    </rPh>
    <rPh sb="13" eb="15">
      <t>ニュウサツ</t>
    </rPh>
    <rPh sb="15" eb="17">
      <t>サンカ</t>
    </rPh>
    <rPh sb="17" eb="19">
      <t>シカク</t>
    </rPh>
    <rPh sb="19" eb="21">
      <t>シンサ</t>
    </rPh>
    <rPh sb="21" eb="23">
      <t>ジギョウ</t>
    </rPh>
    <rPh sb="23" eb="24">
      <t>ヒ</t>
    </rPh>
    <rPh sb="24" eb="26">
      <t>トクベツ</t>
    </rPh>
    <rPh sb="26" eb="28">
      <t>カイケイ</t>
    </rPh>
    <phoneticPr fontId="18"/>
  </si>
  <si>
    <t>山梨県市町村総合事務組合（交通災害共済事業特別会計）</t>
    <rPh sb="0" eb="12">
      <t>ヤマナシケンシチョウソンソウゴウジムクミアイ</t>
    </rPh>
    <rPh sb="13" eb="15">
      <t>コウツウ</t>
    </rPh>
    <rPh sb="15" eb="17">
      <t>サイガイ</t>
    </rPh>
    <rPh sb="17" eb="19">
      <t>キョウサイ</t>
    </rPh>
    <rPh sb="19" eb="21">
      <t>ジギョウ</t>
    </rPh>
    <rPh sb="21" eb="25">
      <t>トクベツカイケイ</t>
    </rPh>
    <phoneticPr fontId="18"/>
  </si>
  <si>
    <t>富士・東部広域環境事務組合</t>
    <rPh sb="0" eb="2">
      <t>フジ</t>
    </rPh>
    <rPh sb="3" eb="5">
      <t>トウブ</t>
    </rPh>
    <rPh sb="5" eb="13">
      <t>コウイキカンキョウジムクミアイ</t>
    </rPh>
    <phoneticPr fontId="38"/>
  </si>
  <si>
    <t>山中湖村立学校施設建設基金</t>
    <rPh sb="0" eb="3">
      <t>ヤマナカコ</t>
    </rPh>
    <rPh sb="3" eb="5">
      <t>ソンリツ</t>
    </rPh>
    <rPh sb="5" eb="7">
      <t>ガッコウ</t>
    </rPh>
    <rPh sb="7" eb="9">
      <t>シセツ</t>
    </rPh>
    <rPh sb="9" eb="11">
      <t>ケンセツ</t>
    </rPh>
    <rPh sb="11" eb="13">
      <t>キキン</t>
    </rPh>
    <phoneticPr fontId="5"/>
  </si>
  <si>
    <t>特定防衛施設周辺整備調整交付金基金</t>
    <rPh sb="0" eb="2">
      <t>トクテイ</t>
    </rPh>
    <rPh sb="2" eb="4">
      <t>ボウエイ</t>
    </rPh>
    <rPh sb="4" eb="6">
      <t>シセツ</t>
    </rPh>
    <rPh sb="6" eb="8">
      <t>シュウヘン</t>
    </rPh>
    <rPh sb="8" eb="10">
      <t>セイビ</t>
    </rPh>
    <rPh sb="10" eb="12">
      <t>チョウセイ</t>
    </rPh>
    <rPh sb="12" eb="14">
      <t>コウフ</t>
    </rPh>
    <rPh sb="14" eb="15">
      <t>キン</t>
    </rPh>
    <rPh sb="15" eb="17">
      <t>キキン</t>
    </rPh>
    <phoneticPr fontId="5"/>
  </si>
  <si>
    <t>公共施設建設基金</t>
    <rPh sb="0" eb="2">
      <t>コウキョウ</t>
    </rPh>
    <rPh sb="2" eb="4">
      <t>シセツ</t>
    </rPh>
    <rPh sb="4" eb="6">
      <t>ケンセツ</t>
    </rPh>
    <rPh sb="6" eb="8">
      <t>キキン</t>
    </rPh>
    <phoneticPr fontId="5"/>
  </si>
  <si>
    <t>地域福祉基金</t>
    <rPh sb="0" eb="2">
      <t>チイキ</t>
    </rPh>
    <rPh sb="2" eb="4">
      <t>フクシ</t>
    </rPh>
    <rPh sb="4" eb="6">
      <t>キキン</t>
    </rPh>
    <phoneticPr fontId="5"/>
  </si>
  <si>
    <t>災害見舞金基金</t>
    <rPh sb="0" eb="2">
      <t>サイガイ</t>
    </rPh>
    <rPh sb="2" eb="4">
      <t>ミマイ</t>
    </rPh>
    <rPh sb="4" eb="5">
      <t>キン</t>
    </rPh>
    <rPh sb="5" eb="7">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</si>
  <si>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</si>
  <si>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</si>
  <si>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</si>
  <si>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</si>
  <si>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</si>
  <si>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</si>
  <si>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</si>
  <si>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</si>
  <si>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</si>
  <si>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結果、将来負担比率は低い水準を維持している。また、有形固定資産減価償却率も類似団体平均と比較しても低くなっている。長期的な計画に基づき事業を実施することで、一時的な将来負担比率の増加も予定されるが、有形固定資産減価償却率とのバランスを取りつつ進めていく。</t>
    <phoneticPr fontId="5"/>
  </si>
  <si>
    <t>将来負担比率、実質公債費比率は類似団体平均と比較して低い水準を維持している。学校施設の建設が予定されており一時的な増加が予想されるが、他事業の起債の平準化により安定した財政運営に努める。</t>
    <rPh sb="0" eb="2">
      <t>ショウライ</t>
    </rPh>
    <rPh sb="2" eb="4">
      <t>フタン</t>
    </rPh>
    <rPh sb="4" eb="6">
      <t>ヒリツ</t>
    </rPh>
    <rPh sb="7" eb="9">
      <t>ジッシツ</t>
    </rPh>
    <rPh sb="9" eb="12">
      <t>コウサイヒ</t>
    </rPh>
    <rPh sb="12" eb="14">
      <t>ヒリツ</t>
    </rPh>
    <rPh sb="15" eb="17">
      <t>ルイジ</t>
    </rPh>
    <rPh sb="17" eb="19">
      <t>ダンタイ</t>
    </rPh>
    <rPh sb="19" eb="21">
      <t>ヘイキン</t>
    </rPh>
    <rPh sb="22" eb="24">
      <t>ヒカク</t>
    </rPh>
    <rPh sb="26" eb="27">
      <t>ヒク</t>
    </rPh>
    <rPh sb="28" eb="30">
      <t>スイジュン</t>
    </rPh>
    <rPh sb="31" eb="33">
      <t>イジ</t>
    </rPh>
    <rPh sb="38" eb="40">
      <t>ガッコウ</t>
    </rPh>
    <rPh sb="40" eb="42">
      <t>シセツ</t>
    </rPh>
    <rPh sb="43" eb="45">
      <t>ケンセツ</t>
    </rPh>
    <rPh sb="46" eb="48">
      <t>ヨテイ</t>
    </rPh>
    <rPh sb="53" eb="55">
      <t>イチジ</t>
    </rPh>
    <rPh sb="55" eb="56">
      <t>テキ</t>
    </rPh>
    <rPh sb="57" eb="59">
      <t>ゾウカ</t>
    </rPh>
    <rPh sb="60" eb="62">
      <t>ヨソウ</t>
    </rPh>
    <rPh sb="67" eb="68">
      <t>ホカ</t>
    </rPh>
    <rPh sb="68" eb="70">
      <t>ジギョウ</t>
    </rPh>
    <rPh sb="71" eb="73">
      <t>キサイ</t>
    </rPh>
    <rPh sb="74" eb="76">
      <t>ヘイジュン</t>
    </rPh>
    <rPh sb="76" eb="77">
      <t>カ</t>
    </rPh>
    <rPh sb="80" eb="82">
      <t>アンテイ</t>
    </rPh>
    <rPh sb="84" eb="86">
      <t>ザイセイ</t>
    </rPh>
    <rPh sb="86" eb="88">
      <t>ウンエイ</t>
    </rPh>
    <rPh sb="89" eb="90">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</si>
</sst>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5335625-9DBF-4AE2-804A-913E907EDF6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72AA-4DCA-843A-FC271D42CD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59896</c:v>
                </c:pt>
                <c:pt idx="1">
                  <c:v>96066</c:v>
                </c:pt>
                <c:pt idx="2">
                  <c:v>89211</c:v>
                </c:pt>
                <c:pt idx="3">
                  <c:v>137797</c:v>
                </c:pt>
                <c:pt idx="4">
                  <c:v>199397</c:v>
                </c:pt>
              </c:numCache>
            </c:numRef>
          </c:val>
          <c:smooth val="0"/>
          <c:extLst>
            <c:ext xmlns:c16="http://schemas.microsoft.com/office/drawing/2014/chart" uri="{C3380CC4-5D6E-409C-BE32-E72D297353CC}">
              <c16:uniqueId val="{00000001-72AA-4DCA-843A-FC271D42CD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11.1</c:v>
                </c:pt>
                <c:pt idx="1">
                  <c:v>15.04</c:v>
                </c:pt>
                <c:pt idx="2">
                  <c:v>19.57</c:v>
                </c:pt>
                <c:pt idx="3">
                  <c:v>11.75</c:v>
                </c:pt>
                <c:pt idx="4">
                  <c:v>9.09</c:v>
                </c:pt>
              </c:numCache>
            </c:numRef>
          </c:val>
          <c:extLst>
            <c:ext xmlns:c16="http://schemas.microsoft.com/office/drawing/2014/chart" uri="{C3380CC4-5D6E-409C-BE32-E72D297353CC}">
              <c16:uniqueId val="{00000000-3CBC-4505-B5D2-971EF4AFD7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165.82</c:v>
                </c:pt>
                <c:pt idx="1">
                  <c:v>161.01</c:v>
                </c:pt>
                <c:pt idx="2">
                  <c:v>170.1</c:v>
                </c:pt>
                <c:pt idx="3">
                  <c:v>137.4</c:v>
                </c:pt>
                <c:pt idx="4">
                  <c:v>132.13</c:v>
                </c:pt>
              </c:numCache>
            </c:numRef>
          </c:val>
          <c:extLst>
            <c:ext xmlns:c16="http://schemas.microsoft.com/office/drawing/2014/chart" uri="{C3380CC4-5D6E-409C-BE32-E72D297353CC}">
              <c16:uniqueId val="{00000001-3CBC-4505-B5D2-971EF4AFD7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-24.98</c:v>
                </c:pt>
                <c:pt idx="1">
                  <c:v>-2.33</c:v>
                </c:pt>
                <c:pt idx="2">
                  <c:v>4.5</c:v>
                </c:pt>
                <c:pt idx="3">
                  <c:v>1.54</c:v>
                </c:pt>
                <c:pt idx="4">
                  <c:v>-15.96</c:v>
                </c:pt>
              </c:numCache>
            </c:numRef>
          </c:val>
          <c:smooth val="0"/>
          <c:extLst>
            <c:ext xmlns:c16="http://schemas.microsoft.com/office/drawing/2014/chart" uri="{C3380CC4-5D6E-409C-BE32-E72D297353CC}">
              <c16:uniqueId val="{00000002-3CBC-4505-B5D2-971EF4AFD7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c:v>
                </c:pt>
                <c:pt idx="2">
                  <c:v>#N/A</c:v>
                </c:pt>
                <c:pt idx="3">
                  <c:v>0.22</c:v>
                </c:pt>
                <c:pt idx="4">
                  <c:v>#N/A</c:v>
                </c:pt>
                <c:pt idx="5">
                  <c:v>0.28000000000000003</c:v>
                </c:pt>
                <c:pt idx="6">
                  <c:v>#N/A</c:v>
                </c:pt>
                <c:pt idx="7">
                  <c:v>1.28</c:v>
                </c:pt>
                <c:pt idx="8">
                  <c:v>0</c:v>
                </c:pt>
                <c:pt idx="9">
                  <c:v>0</c:v>
                </c:pt>
              </c:numCache>
            </c:numRef>
          </c:val>
          <c:extLst>
            <c:ext xmlns:c16="http://schemas.microsoft.com/office/drawing/2014/chart" uri="{C3380CC4-5D6E-409C-BE32-E72D297353CC}">
              <c16:uniqueId val="{00000000-47CD-4170-9A9A-9CA7009C3C3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7CD-4170-9A9A-9CA7009C3C37}"/>
            </c:ext>
          </c:extLst>
        </c:ser>
        <c:ser>
          <c:idx val="2"/>
          <c:order val="2"/>
          <c:tx>
            <c:strRef>
              <c:f>データシート!$A$29</c:f>
              <c:strCache>
                <c:ptCount val="1"/>
                <c:pt idx="0">
                  <c:v>介護予防支援事業特別会計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7CD-4170-9A9A-9CA7009C3C37}"/>
            </c:ext>
          </c:extLst>
        </c:ser>
        <c:ser>
          <c:idx val="3"/>
          <c:order val="3"/>
          <c:tx>
            <c:strRef>
              <c:f>データシート!$A$30</c:f>
              <c:strCache>
                <c:ptCount val="1"/>
                <c:pt idx="0">
                  <c:v>観光施設特別会計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0.03</c:v>
                </c:pt>
                <c:pt idx="4">
                  <c:v>#N/A</c:v>
                </c:pt>
                <c:pt idx="5">
                  <c:v>0.01</c:v>
                </c:pt>
                <c:pt idx="6">
                  <c:v>#N/A</c:v>
                </c:pt>
                <c:pt idx="7">
                  <c:v>0.01</c:v>
                </c:pt>
                <c:pt idx="8">
                  <c:v>#N/A</c:v>
                </c:pt>
                <c:pt idx="9">
                  <c:v>0.01</c:v>
                </c:pt>
              </c:numCache>
            </c:numRef>
          </c:val>
          <c:extLst>
            <c:ext xmlns:c16="http://schemas.microsoft.com/office/drawing/2014/chart" uri="{C3380CC4-5D6E-409C-BE32-E72D297353CC}">
              <c16:uniqueId val="{00000003-47CD-4170-9A9A-9CA7009C3C3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0.08</c:v>
                </c:pt>
                <c:pt idx="4">
                  <c:v>#N/A</c:v>
                </c:pt>
                <c:pt idx="5">
                  <c:v>0.04</c:v>
                </c:pt>
                <c:pt idx="6">
                  <c:v>#N/A</c:v>
                </c:pt>
                <c:pt idx="7">
                  <c:v>0.01</c:v>
                </c:pt>
                <c:pt idx="8">
                  <c:v>#N/A</c:v>
                </c:pt>
                <c:pt idx="9">
                  <c:v>0.02</c:v>
                </c:pt>
              </c:numCache>
            </c:numRef>
          </c:val>
          <c:extLst>
            <c:ext xmlns:c16="http://schemas.microsoft.com/office/drawing/2014/chart" uri="{C3380CC4-5D6E-409C-BE32-E72D297353CC}">
              <c16:uniqueId val="{00000004-47CD-4170-9A9A-9CA7009C3C3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c:v>
                </c:pt>
                <c:pt idx="2">
                  <c:v>#N/A</c:v>
                </c:pt>
                <c:pt idx="3">
                  <c:v>0.09</c:v>
                </c:pt>
                <c:pt idx="4">
                  <c:v>#N/A</c:v>
                </c:pt>
                <c:pt idx="5">
                  <c:v>0.11</c:v>
                </c:pt>
                <c:pt idx="6">
                  <c:v>#N/A</c:v>
                </c:pt>
                <c:pt idx="7">
                  <c:v>0.05</c:v>
                </c:pt>
                <c:pt idx="8">
                  <c:v>#N/A</c:v>
                </c:pt>
                <c:pt idx="9">
                  <c:v>0.41</c:v>
                </c:pt>
              </c:numCache>
            </c:numRef>
          </c:val>
          <c:extLst>
            <c:ext xmlns:c16="http://schemas.microsoft.com/office/drawing/2014/chart" uri="{C3380CC4-5D6E-409C-BE32-E72D297353CC}">
              <c16:uniqueId val="{00000005-47CD-4170-9A9A-9CA7009C3C37}"/>
            </c:ext>
          </c:extLst>
        </c:ser>
        <c:ser>
          <c:idx val="6"/>
          <c:order val="6"/>
          <c:tx>
            <c:strRef>
              <c:f>データシート!$A$33</c:f>
              <c:strCache>
                <c:ptCount val="1"/>
                <c:pt idx="0">
                  <c:v>山中湖村簡易水道事業会計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0.51</c:v>
                </c:pt>
              </c:numCache>
            </c:numRef>
          </c:val>
          <c:extLst>
            <c:ext xmlns:c16="http://schemas.microsoft.com/office/drawing/2014/chart" uri="{C3380CC4-5D6E-409C-BE32-E72D297353CC}">
              <c16:uniqueId val="{00000006-47CD-4170-9A9A-9CA7009C3C3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1.19</c:v>
                </c:pt>
                <c:pt idx="2">
                  <c:v>#N/A</c:v>
                </c:pt>
                <c:pt idx="3">
                  <c:v>0.81</c:v>
                </c:pt>
                <c:pt idx="4">
                  <c:v>#N/A</c:v>
                </c:pt>
                <c:pt idx="5">
                  <c:v>0.81</c:v>
                </c:pt>
                <c:pt idx="6">
                  <c:v>#N/A</c:v>
                </c:pt>
                <c:pt idx="7">
                  <c:v>0.86</c:v>
                </c:pt>
                <c:pt idx="8">
                  <c:v>#N/A</c:v>
                </c:pt>
                <c:pt idx="9">
                  <c:v>0.57999999999999996</c:v>
                </c:pt>
              </c:numCache>
            </c:numRef>
          </c:val>
          <c:extLst>
            <c:ext xmlns:c16="http://schemas.microsoft.com/office/drawing/2014/chart" uri="{C3380CC4-5D6E-409C-BE32-E72D297353CC}">
              <c16:uniqueId val="{00000007-47CD-4170-9A9A-9CA7009C3C37}"/>
            </c:ext>
          </c:extLst>
        </c:ser>
        <c:ser>
          <c:idx val="8"/>
          <c:order val="8"/>
          <c:tx>
            <c:strRef>
              <c:f>データシート!$A$35</c:f>
              <c:strCache>
                <c:ptCount val="1"/>
                <c:pt idx="0">
                  <c:v>山中湖村下水道事業会計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1.78</c:v>
                </c:pt>
              </c:numCache>
            </c:numRef>
          </c:val>
          <c:extLst>
            <c:ext xmlns:c16="http://schemas.microsoft.com/office/drawing/2014/chart" uri="{C3380CC4-5D6E-409C-BE32-E72D297353CC}">
              <c16:uniqueId val="{00000008-47CD-4170-9A9A-9CA7009C3C3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c:v>
                </c:pt>
                <c:pt idx="2">
                  <c:v>#N/A</c:v>
                </c:pt>
                <c:pt idx="3">
                  <c:v>15.03</c:v>
                </c:pt>
                <c:pt idx="4">
                  <c:v>#N/A</c:v>
                </c:pt>
                <c:pt idx="5">
                  <c:v>19.57</c:v>
                </c:pt>
                <c:pt idx="6">
                  <c:v>#N/A</c:v>
                </c:pt>
                <c:pt idx="7">
                  <c:v>11.75</c:v>
                </c:pt>
                <c:pt idx="8">
                  <c:v>#N/A</c:v>
                </c:pt>
                <c:pt idx="9">
                  <c:v>9.08</c:v>
                </c:pt>
              </c:numCache>
            </c:numRef>
          </c:val>
          <c:extLst>
            <c:ext xmlns:c16="http://schemas.microsoft.com/office/drawing/2014/chart" uri="{C3380CC4-5D6E-409C-BE32-E72D297353CC}">
              <c16:uniqueId val="{00000009-47CD-4170-9A9A-9CA7009C3C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246</c:v>
                </c:pt>
                <c:pt idx="5">
                  <c:v>231</c:v>
                </c:pt>
                <c:pt idx="8">
                  <c:v>213</c:v>
                </c:pt>
                <c:pt idx="11">
                  <c:v>193</c:v>
                </c:pt>
                <c:pt idx="14">
                  <c:v>162</c:v>
                </c:pt>
              </c:numCache>
            </c:numRef>
          </c:val>
          <c:extLst>
            <c:ext xmlns:c16="http://schemas.microsoft.com/office/drawing/2014/chart" uri="{C3380CC4-5D6E-409C-BE32-E72D297353CC}">
              <c16:uniqueId val="{00000000-C502-42D2-BEA9-0C5E310F181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02-42D2-BEA9-0C5E310F181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502-42D2-BEA9-0C5E310F181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5</c:v>
                </c:pt>
                <c:pt idx="6">
                  <c:v>5</c:v>
                </c:pt>
                <c:pt idx="9">
                  <c:v>5</c:v>
                </c:pt>
                <c:pt idx="12">
                  <c:v>8</c:v>
                </c:pt>
              </c:numCache>
            </c:numRef>
          </c:val>
          <c:extLst>
            <c:ext xmlns:c16="http://schemas.microsoft.com/office/drawing/2014/chart" uri="{C3380CC4-5D6E-409C-BE32-E72D297353CC}">
              <c16:uniqueId val="{00000003-C502-42D2-BEA9-0C5E310F181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259</c:v>
                </c:pt>
                <c:pt idx="3">
                  <c:v>228</c:v>
                </c:pt>
                <c:pt idx="6">
                  <c:v>208</c:v>
                </c:pt>
                <c:pt idx="9">
                  <c:v>191</c:v>
                </c:pt>
                <c:pt idx="12">
                  <c:v>158</c:v>
                </c:pt>
              </c:numCache>
            </c:numRef>
          </c:val>
          <c:extLst>
            <c:ext xmlns:c16="http://schemas.microsoft.com/office/drawing/2014/chart" uri="{C3380CC4-5D6E-409C-BE32-E72D297353CC}">
              <c16:uniqueId val="{00000004-C502-42D2-BEA9-0C5E310F181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02-42D2-BEA9-0C5E310F181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02-42D2-BEA9-0C5E310F181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c:v>
                </c:pt>
                <c:pt idx="3">
                  <c:v>39</c:v>
                </c:pt>
                <c:pt idx="6">
                  <c:v>39</c:v>
                </c:pt>
                <c:pt idx="9">
                  <c:v>41</c:v>
                </c:pt>
                <c:pt idx="12">
                  <c:v>35</c:v>
                </c:pt>
              </c:numCache>
            </c:numRef>
          </c:val>
          <c:extLst>
            <c:ext xmlns:c16="http://schemas.microsoft.com/office/drawing/2014/chart" uri="{C3380CC4-5D6E-409C-BE32-E72D297353CC}">
              <c16:uniqueId val="{00000007-C502-42D2-BEA9-0C5E310F181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c:v>
                </c:pt>
                <c:pt idx="2">
                  <c:v>#N/A</c:v>
                </c:pt>
                <c:pt idx="3">
                  <c:v>#N/A</c:v>
                </c:pt>
                <c:pt idx="4">
                  <c:v>41</c:v>
                </c:pt>
                <c:pt idx="5">
                  <c:v>#N/A</c:v>
                </c:pt>
                <c:pt idx="6">
                  <c:v>#N/A</c:v>
                </c:pt>
                <c:pt idx="7">
                  <c:v>39</c:v>
                </c:pt>
                <c:pt idx="8">
                  <c:v>#N/A</c:v>
                </c:pt>
                <c:pt idx="9">
                  <c:v>#N/A</c:v>
                </c:pt>
                <c:pt idx="10">
                  <c:v>44</c:v>
                </c:pt>
                <c:pt idx="11">
                  <c:v>#N/A</c:v>
                </c:pt>
                <c:pt idx="12">
                  <c:v>#N/A</c:v>
                </c:pt>
                <c:pt idx="13">
                  <c:v>39</c:v>
                </c:pt>
                <c:pt idx="14">
                  <c:v>#N/A</c:v>
                </c:pt>
              </c:numCache>
            </c:numRef>
          </c:val>
          <c:smooth val="0"/>
          <c:extLst>
            <c:ext xmlns:c16="http://schemas.microsoft.com/office/drawing/2014/chart" uri="{C3380CC4-5D6E-409C-BE32-E72D297353CC}">
              <c16:uniqueId val="{00000008-C502-42D2-BEA9-0C5E310F181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1336</c:v>
                </c:pt>
                <c:pt idx="5">
                  <c:v>1288</c:v>
                </c:pt>
                <c:pt idx="8">
                  <c:v>1169</c:v>
                </c:pt>
                <c:pt idx="11">
                  <c:v>1033</c:v>
                </c:pt>
                <c:pt idx="14">
                  <c:v>885</c:v>
                </c:pt>
              </c:numCache>
            </c:numRef>
          </c:val>
          <c:extLst>
            <c:ext xmlns:c16="http://schemas.microsoft.com/office/drawing/2014/chart" uri="{C3380CC4-5D6E-409C-BE32-E72D297353CC}">
              <c16:uniqueId val="{00000000-E86A-483B-8206-6584516EFB1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86A-483B-8206-6584516EFB1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5082</c:v>
                </c:pt>
                <c:pt idx="5">
                  <c:v>5236</c:v>
                </c:pt>
                <c:pt idx="8">
                  <c:v>5627</c:v>
                </c:pt>
                <c:pt idx="11">
                  <c:v>6188</c:v>
                </c:pt>
                <c:pt idx="14">
                  <c:v>5926</c:v>
                </c:pt>
              </c:numCache>
            </c:numRef>
          </c:val>
          <c:extLst>
            <c:ext xmlns:c16="http://schemas.microsoft.com/office/drawing/2014/chart" uri="{C3380CC4-5D6E-409C-BE32-E72D297353CC}">
              <c16:uniqueId val="{00000002-E86A-483B-8206-6584516EFB1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6A-483B-8206-6584516EFB1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6A-483B-8206-6584516EFB1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86A-483B-8206-6584516EFB1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172</c:v>
                </c:pt>
                <c:pt idx="3">
                  <c:v>170</c:v>
                </c:pt>
                <c:pt idx="6">
                  <c:v>155</c:v>
                </c:pt>
                <c:pt idx="9">
                  <c:v>98</c:v>
                </c:pt>
                <c:pt idx="12">
                  <c:v>83</c:v>
                </c:pt>
              </c:numCache>
            </c:numRef>
          </c:val>
          <c:extLst>
            <c:ext xmlns:c16="http://schemas.microsoft.com/office/drawing/2014/chart" uri="{C3380CC4-5D6E-409C-BE32-E72D297353CC}">
              <c16:uniqueId val="{00000006-E86A-483B-8206-6584516EFB1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25</c:v>
                </c:pt>
                <c:pt idx="6">
                  <c:v>66</c:v>
                </c:pt>
                <c:pt idx="9">
                  <c:v>69</c:v>
                </c:pt>
                <c:pt idx="12">
                  <c:v>102</c:v>
                </c:pt>
              </c:numCache>
            </c:numRef>
          </c:val>
          <c:extLst>
            <c:ext xmlns:c16="http://schemas.microsoft.com/office/drawing/2014/chart" uri="{C3380CC4-5D6E-409C-BE32-E72D297353CC}">
              <c16:uniqueId val="{00000007-E86A-483B-8206-6584516EFB1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1181</c:v>
                </c:pt>
                <c:pt idx="3">
                  <c:v>1003</c:v>
                </c:pt>
                <c:pt idx="6">
                  <c:v>868</c:v>
                </c:pt>
                <c:pt idx="9">
                  <c:v>727</c:v>
                </c:pt>
                <c:pt idx="12">
                  <c:v>602</c:v>
                </c:pt>
              </c:numCache>
            </c:numRef>
          </c:val>
          <c:extLst>
            <c:ext xmlns:c16="http://schemas.microsoft.com/office/drawing/2014/chart" uri="{C3380CC4-5D6E-409C-BE32-E72D297353CC}">
              <c16:uniqueId val="{00000008-E86A-483B-8206-6584516EFB1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86A-483B-8206-6584516EFB1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197</c:v>
                </c:pt>
                <c:pt idx="3">
                  <c:v>225</c:v>
                </c:pt>
                <c:pt idx="6">
                  <c:v>217</c:v>
                </c:pt>
                <c:pt idx="9">
                  <c:v>439</c:v>
                </c:pt>
                <c:pt idx="12">
                  <c:v>761</c:v>
                </c:pt>
              </c:numCache>
            </c:numRef>
          </c:val>
          <c:extLst>
            <c:ext xmlns:c16="http://schemas.microsoft.com/office/drawing/2014/chart" uri="{C3380CC4-5D6E-409C-BE32-E72D297353CC}">
              <c16:uniqueId val="{0000000A-E86A-483B-8206-6584516EFB1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86A-483B-8206-6584516EFB1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4618</c:v>
                </c:pt>
                <c:pt idx="1">
                  <c:v>5008</c:v>
                </c:pt>
                <c:pt idx="2">
                  <c:v>4788</c:v>
                </c:pt>
              </c:numCache>
            </c:numRef>
          </c:val>
          <c:extLst>
            <c:ext xmlns:c16="http://schemas.microsoft.com/office/drawing/2014/chart" uri="{C3380CC4-5D6E-409C-BE32-E72D297353CC}">
              <c16:uniqueId val="{00000000-75F6-4319-930A-5D885A914DA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c:v>
                </c:pt>
                <c:pt idx="1">
                  <c:v>78</c:v>
                </c:pt>
                <c:pt idx="2">
                  <c:v>78</c:v>
                </c:pt>
              </c:numCache>
            </c:numRef>
          </c:val>
          <c:extLst>
            <c:ext xmlns:c16="http://schemas.microsoft.com/office/drawing/2014/chart" uri="{C3380CC4-5D6E-409C-BE32-E72D297353CC}">
              <c16:uniqueId val="{00000001-75F6-4319-930A-5D885A914DA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808</c:v>
                </c:pt>
                <c:pt idx="1">
                  <c:v>996</c:v>
                </c:pt>
                <c:pt idx="2">
                  <c:v>902</c:v>
                </c:pt>
              </c:numCache>
            </c:numRef>
          </c:val>
          <c:extLst>
            <c:ext xmlns:c16="http://schemas.microsoft.com/office/drawing/2014/chart" uri="{C3380CC4-5D6E-409C-BE32-E72D297353CC}">
              <c16:uniqueId val="{00000002-75F6-4319-930A-5D885A914DA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{A02D146F-5A0B-43D7-A366-3B5231E2EBC1}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44B-4BAA-86FD-B9B31D0DF9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{FC31F265-49FB-47A1-B650-69A56EE3FDF9}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4B-4BAA-86FD-B9B31D0DF9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{AB886440-E132-4315-978B-4FBD5CF03EA7}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4B-4BAA-86FD-B9B31D0DF9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{772C3656-91CA-456B-9577-BC9BA9601415}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4B-4BAA-86FD-B9B31D0DF9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{BE5B2853-09D9-40AB-B2D3-6C66FAB845F1}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4B-4BAA-86FD-B9B31D0DF9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{AA16B905-A8D0-40A9-AEF9-0F830BCAAB53}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44B-4BAA-86FD-B9B31D0DF9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{EA2AA7FA-F17F-4055-ABBE-E64A3DAF1977}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44B-4BAA-86FD-B9B31D0DF9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{9A9B1763-5866-4852-8D9C-CFCAC4762901}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44B-4BAA-86FD-B9B31D0DF9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{CC7E0C0F-8EF4-4EA2-9F43-E640AF146525}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44B-4BAA-86FD-B9B31D0DF9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60.6</c:v>
                </c:pt>
                <c:pt idx="16">
                  <c:v>53.5</c:v>
                </c:pt>
                <c:pt idx="24">
                  <c:v>54.8</c:v>
                </c:pt>
                <c:pt idx="32">
                  <c:v>51.6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44B-4BAA-86FD-B9B31D0DF9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{6A3C8D94-B171-40C8-BB06-B4EF4F8BC8ED}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44B-4BAA-86FD-B9B31D0DF9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{28FBA57E-4F85-4A7B-B556-00375B12EC9F}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4B-4BAA-86FD-B9B31D0DF9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{5DC5AC90-D532-4617-9EEC-1AF8F136990E}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4B-4BAA-86FD-B9B31D0DF9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{23FDC912-539C-48F8-8CEC-29A33B4CB3F7}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4B-4BAA-86FD-B9B31D0DF9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{CADB351E-DB4D-47F5-981D-18A4505269AB}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4B-4BAA-86FD-B9B31D0DF9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{C647568A-ACB5-4AC0-B988-E807B79B56A1}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44B-4BAA-86FD-B9B31D0DF9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{D520836C-44FD-4A93-BC0A-C2E5DD2D3C0F}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44B-4BAA-86FD-B9B31D0DF9E1}"/>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{7B54EF86-63D2-4355-8E8E-E324E58D462B}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44B-4BAA-86FD-B9B31D0DF9E1}"/>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{7C384139-A256-4A7B-AF57-E8BB7CFCA81F}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44B-4BAA-86FD-B9B31D0DF9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E44B-4BAA-86FD-B9B31D0DF9E1}"/>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{2630C72C-724B-4A10-8175-948A295E087E}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782-420A-A34F-4A902F6BB1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{285B961C-3E38-40C8-AAF3-5FD94EB601AB}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82-420A-A34F-4A902F6BB1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{175183D2-DD74-4C79-8B34-8728B33B379D}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82-420A-A34F-4A902F6BB1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{4FE0B1CD-8C0A-43C3-993B-1CBBC03A63F3}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82-420A-A34F-4A902F6BB1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{9CAEB52E-EDF2-40ED-97B5-12C22AB1421B}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82-420A-A34F-4A902F6BB16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{284350C6-1813-4B36-A7E0-F8F881699548}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782-420A-A34F-4A902F6BB16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{635EF76F-284B-465A-BAC2-A50C7B8FCF48}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782-420A-A34F-4A902F6BB16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{BDB6EA02-BCF4-4DCA-8FEB-0F74A009FDEA}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782-420A-A34F-4A902F6BB16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{538FB6AB-478A-44F9-8769-25094ACD6E87}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782-420A-A34F-4A902F6BB1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1.9</c:v>
                </c:pt>
                <c:pt idx="8">
                  <c:v>1.7</c:v>
                </c:pt>
                <c:pt idx="16">
                  <c:v>1.8</c:v>
                </c:pt>
                <c:pt idx="24">
                  <c:v>1.4</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782-420A-A34F-4A902F6BB1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{7B65EAC0-3F8D-4FB1-936C-EBFD315C4233}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782-420A-A34F-4A902F6BB1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{336B4985-7731-40D6-8998-EC99CBD36A0A}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82-420A-A34F-4A902F6BB1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{C7A09C82-7C54-4645-B488-D7FE641CF93F}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82-420A-A34F-4A902F6BB1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{BD7B3ABB-F22B-4337-8852-355C8A9ABDA2}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82-420A-A34F-4A902F6BB1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{673E1192-4983-4A84-8536-E3DD5F5581AD}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82-420A-A34F-4A902F6BB16A}"/>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{35ADD325-CBD6-48ED-87E1-9D819FD219A7}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782-420A-A34F-4A902F6BB1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{F93DE57F-3A1F-4AFB-835D-565F5E51EC48}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782-420A-A34F-4A902F6BB1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{CABEBE9F-2E25-4021-A7BE-71C26B4BED48}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782-420A-A34F-4A902F6BB16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{7B61A1BC-7AD0-47CF-9317-9E898DD83006}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782-420A-A34F-4A902F6BB1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F782-420A-A34F-4A902F6BB16A}"/>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財政力指数について、令和４年、５年度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地方税（主に法人税）が増となったため単年度及び３か年平均の数値が上昇した。</a:t>
          </a:r>
          <a:endParaRPr lang="ja-JP" altLang="ja-JP" sz="1400">
            <a:effectLst/>
          </a:endParaRPr>
        </a:p>
        <a:p>
          <a:r>
            <a:rPr kumimoji="1" lang="ja-JP" altLang="ja-JP" sz="1100">
              <a:solidFill>
                <a:schemeClr val="dk1"/>
              </a:solidFill>
              <a:effectLst/>
              <a:latin typeface="+mn-lt"/>
              <a:ea typeface="+mn-ea"/>
              <a:cs typeface="+mn-cs"/>
            </a:rPr>
            <a:t>法人税の税率変更により、基準財政収入額が減少となったため、今後とも経常経費の抜本的な見直しを実施し、将来を見据えた財政基盤の強化に努める。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32355</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76005"/>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118732</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11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32355</xdr:rowOff>
    </xdr:from>
    <xdr:to>
      <xdr:col>24</xdr:col>
      <xdr:colOff>12700</xdr:colOff>
      <xdr:row>37</xdr:row>
      <xdr:rowOff>32355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7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124278</xdr:rowOff>
    </xdr:from>
    <xdr:to>
      <xdr:col>23</xdr:col>
      <xdr:colOff>133350</xdr:colOff>
      <xdr:row>38</xdr:row>
      <xdr:rowOff>102205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467928"/>
          <a:ext cx="838200" cy="1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142015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42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102205</xdr:rowOff>
    </xdr:from>
    <xdr:to>
      <xdr:col>19</xdr:col>
      <xdr:colOff>133350</xdr:colOff>
      <xdr:row>39</xdr:row>
      <xdr:rowOff>34169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6617305"/>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84865</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135769</xdr:rowOff>
    </xdr:from>
    <xdr:to>
      <xdr:col>15</xdr:col>
      <xdr:colOff>82550</xdr:colOff>
      <xdr:row>39</xdr:row>
      <xdr:rowOff>34169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47941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73375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88900</xdr:rowOff>
    </xdr:from>
    <xdr:to>
      <xdr:col>11</xdr:col>
      <xdr:colOff>31750</xdr:colOff>
      <xdr:row>37</xdr:row>
      <xdr:rowOff>135769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261100"/>
          <a:ext cx="889000" cy="21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73375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38903</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73478</xdr:rowOff>
    </xdr:from>
    <xdr:to>
      <xdr:col>23</xdr:col>
      <xdr:colOff>184150</xdr:colOff>
      <xdr:row>38</xdr:row>
      <xdr:rowOff>3628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166205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33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51405</xdr:rowOff>
    </xdr:from>
    <xdr:to>
      <xdr:col>19</xdr:col>
      <xdr:colOff>184150</xdr:colOff>
      <xdr:row>38</xdr:row>
      <xdr:rowOff>153005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163182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33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154819</xdr:rowOff>
    </xdr:from>
    <xdr:to>
      <xdr:col>15</xdr:col>
      <xdr:colOff>133350</xdr:colOff>
      <xdr:row>39</xdr:row>
      <xdr:rowOff>84969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95146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84969</xdr:rowOff>
    </xdr:from>
    <xdr:to>
      <xdr:col>11</xdr:col>
      <xdr:colOff>82550</xdr:colOff>
      <xdr:row>38</xdr:row>
      <xdr:rowOff>15119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4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25296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197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38100</xdr:rowOff>
    </xdr:from>
    <xdr:to>
      <xdr:col>7</xdr:col>
      <xdr:colOff>31750</xdr:colOff>
      <xdr:row>36</xdr:row>
      <xdr:rowOff>139700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149877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法人村民税の増減により、経常一般財源が大幅に増減するため、その影響により年度により経常収支比率の変動が大きくなっている。</a:t>
          </a:r>
          <a:endParaRPr lang="ja-JP" altLang="ja-JP" sz="1400">
            <a:effectLst/>
          </a:endParaRPr>
        </a:p>
        <a:p>
          <a:r>
            <a:rPr kumimoji="1" lang="ja-JP" altLang="en-US" sz="1100">
              <a:solidFill>
                <a:schemeClr val="dk1"/>
              </a:solidFill>
              <a:effectLst/>
              <a:latin typeface="+mn-lt"/>
              <a:ea typeface="+mn-ea"/>
              <a:cs typeface="+mn-cs"/>
            </a:rPr>
            <a:t>令和６</a:t>
          </a:r>
          <a:r>
            <a:rPr kumimoji="1" lang="ja-JP" altLang="ja-JP" sz="1100">
              <a:solidFill>
                <a:schemeClr val="dk1"/>
              </a:solidFill>
              <a:effectLst/>
              <a:latin typeface="+mn-lt"/>
              <a:ea typeface="+mn-ea"/>
              <a:cs typeface="+mn-cs"/>
            </a:rPr>
            <a:t>年度は前年度比で税収入が</a:t>
          </a:r>
          <a:r>
            <a:rPr kumimoji="1" lang="ja-JP" altLang="en-US" sz="1100">
              <a:solidFill>
                <a:schemeClr val="dk1"/>
              </a:solidFill>
              <a:effectLst/>
              <a:latin typeface="+mn-lt"/>
              <a:ea typeface="+mn-ea"/>
              <a:cs typeface="+mn-cs"/>
            </a:rPr>
            <a:t>大きく減少したことにより</a:t>
          </a:r>
          <a:r>
            <a:rPr kumimoji="1" lang="ja-JP" altLang="ja-JP" sz="1100">
              <a:solidFill>
                <a:schemeClr val="dk1"/>
              </a:solidFill>
              <a:effectLst/>
              <a:latin typeface="+mn-lt"/>
              <a:ea typeface="+mn-ea"/>
              <a:cs typeface="+mn-cs"/>
            </a:rPr>
            <a:t>、結果的に経常収支比率が増となった。</a:t>
          </a:r>
          <a:endParaRPr lang="ja-JP" altLang="ja-JP" sz="1400">
            <a:effectLst/>
          </a:endParaRPr>
        </a:p>
        <a:p>
          <a:r>
            <a:rPr kumimoji="1" lang="ja-JP" altLang="ja-JP" sz="1100">
              <a:solidFill>
                <a:schemeClr val="dk1"/>
              </a:solidFill>
              <a:effectLst/>
              <a:latin typeface="+mn-lt"/>
              <a:ea typeface="+mn-ea"/>
              <a:cs typeface="+mn-cs"/>
            </a:rPr>
            <a:t>今後も公共施設の総合管理計画及び個別管理計画に基づき、将来的な施設の維持管理について方針を定め、経常経費の大部分を占める物件費を抑えるよう努める。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35052</xdr:rowOff>
    </xdr:from>
    <xdr:to>
      <xdr:col>23</xdr:col>
      <xdr:colOff>133350</xdr:colOff>
      <xdr:row>64</xdr:row>
      <xdr:rowOff>77978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322052"/>
          <a:ext cx="838200" cy="7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124460</xdr:rowOff>
    </xdr:from>
    <xdr:to>
      <xdr:col>19</xdr:col>
      <xdr:colOff>133350</xdr:colOff>
      <xdr:row>60</xdr:row>
      <xdr:rowOff>35052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240010"/>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124460</xdr:rowOff>
    </xdr:from>
    <xdr:to>
      <xdr:col>15</xdr:col>
      <xdr:colOff>82550</xdr:colOff>
      <xdr:row>60</xdr:row>
      <xdr:rowOff>146050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24001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61</xdr:row>
      <xdr:rowOff>162814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33050"/>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27178</xdr:rowOff>
    </xdr:from>
    <xdr:to>
      <xdr:col>23</xdr:col>
      <xdr:colOff>184150</xdr:colOff>
      <xdr:row>64</xdr:row>
      <xdr:rowOff>128778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170705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7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155702</xdr:rowOff>
    </xdr:from>
    <xdr:to>
      <xdr:col>19</xdr:col>
      <xdr:colOff>184150</xdr:colOff>
      <xdr:row>60</xdr:row>
      <xdr:rowOff>85852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96029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040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73660</xdr:rowOff>
    </xdr:from>
    <xdr:to>
      <xdr:col>15</xdr:col>
      <xdr:colOff>133350</xdr:colOff>
      <xdr:row>60</xdr:row>
      <xdr:rowOff>3810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13987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112014</xdr:rowOff>
    </xdr:from>
    <xdr:to>
      <xdr:col>7</xdr:col>
      <xdr:colOff>31750</xdr:colOff>
      <xdr:row>62</xdr:row>
      <xdr:rowOff>42164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52341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3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[407,723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観光施設を多く抱え、施設に係る委託料の支出が大きいため、物件費が過大となり、類似団体内では依然として下位に位置している。</a:t>
          </a:r>
          <a:endParaRPr lang="ja-JP" altLang="ja-JP" sz="1400">
            <a:effectLst/>
          </a:endParaRPr>
        </a:p>
        <a:p>
          <a:r>
            <a:rPr kumimoji="1" lang="ja-JP" altLang="ja-JP" sz="1100">
              <a:solidFill>
                <a:schemeClr val="dk1"/>
              </a:solidFill>
              <a:effectLst/>
              <a:latin typeface="+mn-lt"/>
              <a:ea typeface="+mn-ea"/>
              <a:cs typeface="+mn-cs"/>
            </a:rPr>
            <a:t>公共施設等総合管理計画に基づき、施設の統廃合・集約化を図り、物件費の削減に努めたい。</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3411</xdr:rowOff>
    </xdr:from>
    <xdr:to>
      <xdr:col>23</xdr:col>
      <xdr:colOff>133350</xdr:colOff>
      <xdr:row>82</xdr:row>
      <xdr:rowOff>18968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62311"/>
          <a:ext cx="838200" cy="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1592</xdr:rowOff>
    </xdr:from>
    <xdr:to>
      <xdr:col>19</xdr:col>
      <xdr:colOff>133350</xdr:colOff>
      <xdr:row>82</xdr:row>
      <xdr:rowOff>3411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60492"/>
          <a:ext cx="889000" cy="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153794</xdr:rowOff>
    </xdr:from>
    <xdr:to>
      <xdr:col>15</xdr:col>
      <xdr:colOff>82550</xdr:colOff>
      <xdr:row>82</xdr:row>
      <xdr:rowOff>1592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41244"/>
          <a:ext cx="889000" cy="1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153794</xdr:rowOff>
    </xdr:from>
    <xdr:to>
      <xdr:col>11</xdr:col>
      <xdr:colOff>31750</xdr:colOff>
      <xdr:row>81</xdr:row>
      <xdr:rowOff>159045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041244"/>
          <a:ext cx="889000" cy="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139618</xdr:rowOff>
    </xdr:from>
    <xdr:to>
      <xdr:col>23</xdr:col>
      <xdr:colOff>184150</xdr:colOff>
      <xdr:row>82</xdr:row>
      <xdr:rowOff>69768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2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16445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7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124061</xdr:rowOff>
    </xdr:from>
    <xdr:to>
      <xdr:col>19</xdr:col>
      <xdr:colOff>184150</xdr:colOff>
      <xdr:row>82</xdr:row>
      <xdr:rowOff>54211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38988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97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122242</xdr:rowOff>
    </xdr:from>
    <xdr:to>
      <xdr:col>15</xdr:col>
      <xdr:colOff>133350</xdr:colOff>
      <xdr:row>82</xdr:row>
      <xdr:rowOff>52392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0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37169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9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102994</xdr:rowOff>
    </xdr:from>
    <xdr:to>
      <xdr:col>11</xdr:col>
      <xdr:colOff>82550</xdr:colOff>
      <xdr:row>82</xdr:row>
      <xdr:rowOff>33144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9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17921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7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108245</xdr:rowOff>
    </xdr:from>
    <xdr:to>
      <xdr:col>7</xdr:col>
      <xdr:colOff>31750</xdr:colOff>
      <xdr:row>82</xdr:row>
      <xdr:rowOff>38395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23172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82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退職者により職員の経験年数・階層の変動が生じ、若干の上下はあるが、ここ数年類似団体平均を下回っている状況にある。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53823</xdr:rowOff>
    </xdr:from>
    <xdr:to>
      <xdr:col>81</xdr:col>
      <xdr:colOff>44450</xdr:colOff>
      <xdr:row>84</xdr:row>
      <xdr:rowOff>88295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45562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7862</xdr:rowOff>
    </xdr:from>
    <xdr:to>
      <xdr:col>77</xdr:col>
      <xdr:colOff>44450</xdr:colOff>
      <xdr:row>84</xdr:row>
      <xdr:rowOff>88295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096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7862</xdr:rowOff>
    </xdr:from>
    <xdr:to>
      <xdr:col>72</xdr:col>
      <xdr:colOff>203200</xdr:colOff>
      <xdr:row>84</xdr:row>
      <xdr:rowOff>111277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09662"/>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111277</xdr:rowOff>
    </xdr:from>
    <xdr:to>
      <xdr:col>68</xdr:col>
      <xdr:colOff>152400</xdr:colOff>
      <xdr:row>85</xdr:row>
      <xdr:rowOff>8768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13077"/>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3023</xdr:rowOff>
    </xdr:from>
    <xdr:to>
      <xdr:col>81</xdr:col>
      <xdr:colOff>95250</xdr:colOff>
      <xdr:row>84</xdr:row>
      <xdr:rowOff>104623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19550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37495</xdr:rowOff>
    </xdr:from>
    <xdr:to>
      <xdr:col>77</xdr:col>
      <xdr:colOff>95250</xdr:colOff>
      <xdr:row>84</xdr:row>
      <xdr:rowOff>139095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3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149272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0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128512</xdr:rowOff>
    </xdr:from>
    <xdr:to>
      <xdr:col>73</xdr:col>
      <xdr:colOff>44450</xdr:colOff>
      <xdr:row>84</xdr:row>
      <xdr:rowOff>58662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68839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60477</xdr:rowOff>
    </xdr:from>
    <xdr:to>
      <xdr:col>68</xdr:col>
      <xdr:colOff>203200</xdr:colOff>
      <xdr:row>84</xdr:row>
      <xdr:rowOff>162077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804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3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129418</xdr:rowOff>
    </xdr:from>
    <xdr:to>
      <xdr:col>64</xdr:col>
      <xdr:colOff>152400</xdr:colOff>
      <xdr:row>85</xdr:row>
      <xdr:rowOff>59568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69745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0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類似団体平均とほぼ同水準である。効率的・効果的な組織の編成を図りつつ、限られた職員でも最大限の効果が得られるよう、計画的な定員管理を実施していく。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119253</xdr:rowOff>
    </xdr:from>
    <xdr:to>
      <xdr:col>81</xdr:col>
      <xdr:colOff>44450</xdr:colOff>
      <xdr:row>62</xdr:row>
      <xdr:rowOff>129709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0749153"/>
          <a:ext cx="8382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77428</xdr:rowOff>
    </xdr:from>
    <xdr:to>
      <xdr:col>77</xdr:col>
      <xdr:colOff>44450</xdr:colOff>
      <xdr:row>62</xdr:row>
      <xdr:rowOff>129709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707328"/>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66167</xdr:rowOff>
    </xdr:from>
    <xdr:to>
      <xdr:col>72</xdr:col>
      <xdr:colOff>203200</xdr:colOff>
      <xdr:row>62</xdr:row>
      <xdr:rowOff>77428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696067"/>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61341</xdr:rowOff>
    </xdr:from>
    <xdr:to>
      <xdr:col>68</xdr:col>
      <xdr:colOff>152400</xdr:colOff>
      <xdr:row>62</xdr:row>
      <xdr:rowOff>66167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691241"/>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68453</xdr:rowOff>
    </xdr:from>
    <xdr:to>
      <xdr:col>81</xdr:col>
      <xdr:colOff>95250</xdr:colOff>
      <xdr:row>62</xdr:row>
      <xdr:rowOff>170053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84980</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543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78909</xdr:rowOff>
    </xdr:from>
    <xdr:to>
      <xdr:col>77</xdr:col>
      <xdr:colOff>95250</xdr:colOff>
      <xdr:row>63</xdr:row>
      <xdr:rowOff>9059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70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165286</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795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26628</xdr:rowOff>
    </xdr:from>
    <xdr:to>
      <xdr:col>73</xdr:col>
      <xdr:colOff>44450</xdr:colOff>
      <xdr:row>62</xdr:row>
      <xdr:rowOff>128228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65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113005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74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15367</xdr:rowOff>
    </xdr:from>
    <xdr:to>
      <xdr:col>68</xdr:col>
      <xdr:colOff>203200</xdr:colOff>
      <xdr:row>62</xdr:row>
      <xdr:rowOff>116967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6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127144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4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10541</xdr:rowOff>
    </xdr:from>
    <xdr:to>
      <xdr:col>64</xdr:col>
      <xdr:colOff>152400</xdr:colOff>
      <xdr:row>62</xdr:row>
      <xdr:rowOff>112141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64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122318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409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税収の変動による影響はあるが、ここ数年大きな起債を行っていなかったことから、実質公債費比率は低い値で推移している。公共施設等個別管理計画に基づき実施する施設の更新の際には、将来負担を考慮し、バランスの良い起債を行い、健全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42926</xdr:rowOff>
    </xdr:from>
    <xdr:to>
      <xdr:col>81</xdr:col>
      <xdr:colOff>44450</xdr:colOff>
      <xdr:row>37</xdr:row>
      <xdr:rowOff>52578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38657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52578</xdr:rowOff>
    </xdr:from>
    <xdr:to>
      <xdr:col>77</xdr:col>
      <xdr:colOff>44450</xdr:colOff>
      <xdr:row>37</xdr:row>
      <xdr:rowOff>91186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39622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81534</xdr:rowOff>
    </xdr:from>
    <xdr:to>
      <xdr:col>72</xdr:col>
      <xdr:colOff>203200</xdr:colOff>
      <xdr:row>37</xdr:row>
      <xdr:rowOff>91186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251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81534</xdr:rowOff>
    </xdr:from>
    <xdr:to>
      <xdr:col>68</xdr:col>
      <xdr:colOff>152400</xdr:colOff>
      <xdr:row>37</xdr:row>
      <xdr:rowOff>100838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4251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163576</xdr:rowOff>
    </xdr:from>
    <xdr:to>
      <xdr:col>81</xdr:col>
      <xdr:colOff>95250</xdr:colOff>
      <xdr:row>37</xdr:row>
      <xdr:rowOff>93726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8653</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18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1778</xdr:rowOff>
    </xdr:from>
    <xdr:to>
      <xdr:col>77</xdr:col>
      <xdr:colOff>95250</xdr:colOff>
      <xdr:row>37</xdr:row>
      <xdr:rowOff>103378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3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113555</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114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40386</xdr:rowOff>
    </xdr:from>
    <xdr:to>
      <xdr:col>73</xdr:col>
      <xdr:colOff>44450</xdr:colOff>
      <xdr:row>37</xdr:row>
      <xdr:rowOff>141986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38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152163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30734</xdr:rowOff>
    </xdr:from>
    <xdr:to>
      <xdr:col>68</xdr:col>
      <xdr:colOff>203200</xdr:colOff>
      <xdr:row>37</xdr:row>
      <xdr:rowOff>132334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142511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4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50038</xdr:rowOff>
    </xdr:from>
    <xdr:to>
      <xdr:col>64</xdr:col>
      <xdr:colOff>152400</xdr:colOff>
      <xdr:row>37</xdr:row>
      <xdr:rowOff>151638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161815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16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残高が低く、また充当可能財源が大きいため将来負担比率は数値として表れてないが今後は、公共施設の老朽化もあり更新が必要となることから、基金運用と起債により計画的な財政運営を行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前年度と比べ、地方税が</a:t>
          </a:r>
          <a:r>
            <a:rPr kumimoji="1" lang="ja-JP" altLang="en-US" sz="1100">
              <a:solidFill>
                <a:schemeClr val="dk1"/>
              </a:solidFill>
              <a:effectLst/>
              <a:latin typeface="+mn-lt"/>
              <a:ea typeface="+mn-ea"/>
              <a:cs typeface="+mn-cs"/>
            </a:rPr>
            <a:t>大きく減少した</a:t>
          </a:r>
          <a:r>
            <a:rPr kumimoji="1" lang="ja-JP" altLang="ja-JP" sz="1100">
              <a:solidFill>
                <a:schemeClr val="dk1"/>
              </a:solidFill>
              <a:effectLst/>
              <a:latin typeface="+mn-lt"/>
              <a:ea typeface="+mn-ea"/>
              <a:cs typeface="+mn-cs"/>
            </a:rPr>
            <a:t>ため、経常一般財源が減となり前年度より増となった。類似団体平均を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回る形となっ</a:t>
          </a:r>
          <a:r>
            <a:rPr kumimoji="1" lang="ja-JP" altLang="en-US" sz="1100">
              <a:solidFill>
                <a:schemeClr val="dk1"/>
              </a:solidFill>
              <a:effectLst/>
              <a:latin typeface="+mn-lt"/>
              <a:ea typeface="+mn-ea"/>
              <a:cs typeface="+mn-cs"/>
            </a:rPr>
            <a:t>たため、</a:t>
          </a:r>
          <a:r>
            <a:rPr kumimoji="1" lang="ja-JP" altLang="ja-JP" sz="1100">
              <a:solidFill>
                <a:schemeClr val="dk1"/>
              </a:solidFill>
              <a:effectLst/>
              <a:latin typeface="+mn-lt"/>
              <a:ea typeface="+mn-ea"/>
              <a:cs typeface="+mn-cs"/>
            </a:rPr>
            <a:t>会計年度任用職員、定年延長等による人件費の推移に注視していく。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38</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3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534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37846</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814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160782</xdr:rowOff>
    </xdr:from>
    <xdr:to>
      <xdr:col>24</xdr:col>
      <xdr:colOff>76200</xdr:colOff>
      <xdr:row>38</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158496</xdr:rowOff>
    </xdr:from>
    <xdr:to>
      <xdr:col>11</xdr:col>
      <xdr:colOff>60325</xdr:colOff>
      <xdr:row>37</xdr:row>
      <xdr:rowOff>88646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167403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6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経常一般財源の減と</a:t>
          </a:r>
          <a:r>
            <a:rPr kumimoji="1" lang="ja-JP" altLang="ja-JP" sz="1100">
              <a:solidFill>
                <a:schemeClr val="dk1"/>
              </a:solidFill>
              <a:effectLst/>
              <a:latin typeface="+mn-lt"/>
              <a:ea typeface="+mn-ea"/>
              <a:cs typeface="+mn-cs"/>
            </a:rPr>
            <a:t>ふるさと納税寄付金の増に伴う増、また物価高騰により前年よりも</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増加した。</a:t>
          </a:r>
          <a:endParaRPr lang="ja-JP" altLang="ja-JP" sz="1400">
            <a:effectLst/>
          </a:endParaRPr>
        </a:p>
        <a:p>
          <a:r>
            <a:rPr kumimoji="1" lang="ja-JP" altLang="ja-JP" sz="1100">
              <a:solidFill>
                <a:schemeClr val="dk1"/>
              </a:solidFill>
              <a:effectLst/>
              <a:latin typeface="+mn-lt"/>
              <a:ea typeface="+mn-ea"/>
              <a:cs typeface="+mn-cs"/>
            </a:rPr>
            <a:t>類似団体内で</a:t>
          </a:r>
          <a:r>
            <a:rPr kumimoji="1" lang="ja-JP" altLang="en-US" sz="1100">
              <a:solidFill>
                <a:schemeClr val="dk1"/>
              </a:solidFill>
              <a:effectLst/>
              <a:latin typeface="+mn-lt"/>
              <a:ea typeface="+mn-ea"/>
              <a:cs typeface="+mn-cs"/>
            </a:rPr>
            <a:t>最</a:t>
          </a:r>
          <a:r>
            <a:rPr kumimoji="1" lang="ja-JP" altLang="ja-JP" sz="1100">
              <a:solidFill>
                <a:schemeClr val="dk1"/>
              </a:solidFill>
              <a:effectLst/>
              <a:latin typeface="+mn-lt"/>
              <a:ea typeface="+mn-ea"/>
              <a:cs typeface="+mn-cs"/>
            </a:rPr>
            <a:t>下位となることから、施設の統廃合・集約化を推進し、経常経費の更なる削減に努める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8890</xdr:rowOff>
    </xdr:from>
    <xdr:to>
      <xdr:col>82</xdr:col>
      <xdr:colOff>107950</xdr:colOff>
      <xdr:row>20</xdr:row>
      <xdr:rowOff>130810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66440"/>
          <a:ext cx="838200" cy="29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92710</xdr:rowOff>
    </xdr:from>
    <xdr:to>
      <xdr:col>78</xdr:col>
      <xdr:colOff>69850</xdr:colOff>
      <xdr:row>19</xdr:row>
      <xdr:rowOff>8890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7881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50800</xdr:rowOff>
    </xdr:from>
    <xdr:to>
      <xdr:col>73</xdr:col>
      <xdr:colOff>180975</xdr:colOff>
      <xdr:row>18</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1369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50800</xdr:rowOff>
    </xdr:from>
    <xdr:to>
      <xdr:col>69</xdr:col>
      <xdr:colOff>92075</xdr:colOff>
      <xdr:row>18</xdr:row>
      <xdr:rowOff>104140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136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80010</xdr:rowOff>
    </xdr:from>
    <xdr:to>
      <xdr:col>82</xdr:col>
      <xdr:colOff>158750</xdr:colOff>
      <xdr:row>21</xdr:row>
      <xdr:rowOff>10160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50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160037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41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129540</xdr:rowOff>
    </xdr:from>
    <xdr:to>
      <xdr:col>78</xdr:col>
      <xdr:colOff>120650</xdr:colOff>
      <xdr:row>19</xdr:row>
      <xdr:rowOff>59690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44467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0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41910</xdr:rowOff>
    </xdr:from>
    <xdr:to>
      <xdr:col>74</xdr:col>
      <xdr:colOff>31750</xdr:colOff>
      <xdr:row>18</xdr:row>
      <xdr:rowOff>143510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128287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1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0</xdr:rowOff>
    </xdr:from>
    <xdr:to>
      <xdr:col>69</xdr:col>
      <xdr:colOff>142875</xdr:colOff>
      <xdr:row>18</xdr:row>
      <xdr:rowOff>101600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86377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53340</xdr:rowOff>
    </xdr:from>
    <xdr:to>
      <xdr:col>65</xdr:col>
      <xdr:colOff>53975</xdr:colOff>
      <xdr:row>18</xdr:row>
      <xdr:rowOff>154940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139717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べ、地方税が大きく減少したため、経常一般財源が減となり前年度より増となった。扶助費については、今後も引き続き増加が見込まれることから、国・県の医療助成制度の動向を注視していきたい。</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31750</xdr:rowOff>
    </xdr:from>
    <xdr:to>
      <xdr:col>24</xdr:col>
      <xdr:colOff>25400</xdr:colOff>
      <xdr:row>55</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2900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251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2519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2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152400</xdr:rowOff>
    </xdr:from>
    <xdr:to>
      <xdr:col>20</xdr:col>
      <xdr:colOff>38100</xdr:colOff>
      <xdr:row>54</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92727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その他については</a:t>
          </a:r>
          <a:r>
            <a:rPr kumimoji="1" lang="ja-JP" altLang="en-US" sz="1100">
              <a:solidFill>
                <a:schemeClr val="dk1"/>
              </a:solidFill>
              <a:effectLst/>
              <a:latin typeface="+mn-lt"/>
              <a:ea typeface="+mn-ea"/>
              <a:cs typeface="+mn-cs"/>
            </a:rPr>
            <a:t>特別会計</a:t>
          </a:r>
          <a:r>
            <a:rPr kumimoji="1" lang="ja-JP" altLang="ja-JP" sz="1100">
              <a:solidFill>
                <a:schemeClr val="dk1"/>
              </a:solidFill>
              <a:effectLst/>
              <a:latin typeface="+mn-lt"/>
              <a:ea typeface="+mn-ea"/>
              <a:cs typeface="+mn-cs"/>
            </a:rPr>
            <a:t>への繰出が多くを占めているが、本年度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経常的繰出金の減によって率が下がった。今後も各特別会計においては健全な運営に努め、法的化移行を含めた更なる健全化を目指す。</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92710</xdr:rowOff>
    </xdr:from>
    <xdr:to>
      <xdr:col>82</xdr:col>
      <xdr:colOff>107950</xdr:colOff>
      <xdr:row>56</xdr:row>
      <xdr:rowOff>119380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52246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57</xdr:row>
      <xdr:rowOff>161290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7205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81280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9339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20320</xdr:rowOff>
    </xdr:from>
    <xdr:to>
      <xdr:col>69</xdr:col>
      <xdr:colOff>92075</xdr:colOff>
      <xdr:row>58</xdr:row>
      <xdr:rowOff>81280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99644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41910</xdr:rowOff>
    </xdr:from>
    <xdr:to>
      <xdr:col>82</xdr:col>
      <xdr:colOff>158750</xdr:colOff>
      <xdr:row>55</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58437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50817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30480</xdr:rowOff>
    </xdr:from>
    <xdr:to>
      <xdr:col>69</xdr:col>
      <xdr:colOff>142875</xdr:colOff>
      <xdr:row>58</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140970</xdr:rowOff>
    </xdr:from>
    <xdr:to>
      <xdr:col>65</xdr:col>
      <xdr:colOff>53975</xdr:colOff>
      <xdr:row>58</xdr:row>
      <xdr:rowOff>71120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81297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ふるさと納税寄付金の増に伴う返礼品の増等により、前年度と比較して増となった。類似団体内平均より低い水準であるが、税制改正に伴う税収の減に備え、補助事業の抜本的な見直しと、成果の検証を進め、より効果的な助成制度への移行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37</xdr:row>
      <xdr:rowOff>115570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0377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131572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626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117856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262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163576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900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81297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5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ここ数年、大きな起債を行っていないため、公債費は低い水準を維持している。今後も計画的な事業実施と併せて、将来負担を考慮した起債による財政運営を行っていく。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39370</xdr:rowOff>
    </xdr:from>
    <xdr:to>
      <xdr:col>24</xdr:col>
      <xdr:colOff>25400</xdr:colOff>
      <xdr:row>73</xdr:row>
      <xdr:rowOff>39370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2555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35560</xdr:rowOff>
    </xdr:from>
    <xdr:to>
      <xdr:col>19</xdr:col>
      <xdr:colOff>187325</xdr:colOff>
      <xdr:row>73</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2551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35560</xdr:rowOff>
    </xdr:from>
    <xdr:to>
      <xdr:col>15</xdr:col>
      <xdr:colOff>98425</xdr:colOff>
      <xdr:row>73</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2551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39370</xdr:rowOff>
    </xdr:from>
    <xdr:to>
      <xdr:col>11</xdr:col>
      <xdr:colOff>9525</xdr:colOff>
      <xdr:row>73</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5552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160020</xdr:rowOff>
    </xdr:from>
    <xdr:to>
      <xdr:col>24</xdr:col>
      <xdr:colOff>76200</xdr:colOff>
      <xdr:row>73</xdr:row>
      <xdr:rowOff>90170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68597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160020</xdr:rowOff>
    </xdr:from>
    <xdr:to>
      <xdr:col>20</xdr:col>
      <xdr:colOff>38100</xdr:colOff>
      <xdr:row>73</xdr:row>
      <xdr:rowOff>90170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100347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27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156210</xdr:rowOff>
    </xdr:from>
    <xdr:to>
      <xdr:col>15</xdr:col>
      <xdr:colOff>149225</xdr:colOff>
      <xdr:row>73</xdr:row>
      <xdr:rowOff>86360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5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96537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26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160020</xdr:rowOff>
    </xdr:from>
    <xdr:to>
      <xdr:col>11</xdr:col>
      <xdr:colOff>60325</xdr:colOff>
      <xdr:row>73</xdr:row>
      <xdr:rowOff>90170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100347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2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0</xdr:rowOff>
    </xdr:from>
    <xdr:to>
      <xdr:col>6</xdr:col>
      <xdr:colOff>171450</xdr:colOff>
      <xdr:row>73</xdr:row>
      <xdr:rowOff>101600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51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111777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28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経常一般財源の減により、前年度より</a:t>
          </a:r>
          <a:r>
            <a:rPr kumimoji="1" lang="ja-JP" altLang="en-US" sz="1100">
              <a:solidFill>
                <a:schemeClr val="dk1"/>
              </a:solidFill>
              <a:effectLst/>
              <a:latin typeface="+mn-lt"/>
              <a:ea typeface="+mn-ea"/>
              <a:cs typeface="+mn-cs"/>
            </a:rPr>
            <a:t>大きく増加した</a:t>
          </a:r>
          <a:r>
            <a:rPr kumimoji="1" lang="ja-JP" altLang="ja-JP" sz="1100">
              <a:solidFill>
                <a:schemeClr val="dk1"/>
              </a:solidFill>
              <a:effectLst/>
              <a:latin typeface="+mn-lt"/>
              <a:ea typeface="+mn-ea"/>
              <a:cs typeface="+mn-cs"/>
            </a:rPr>
            <a:t>。社会情勢等による税収の増減により、比率が大きく変動するため、一層の経費削減、業務の効率化による財源の確保に努める。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50800</xdr:rowOff>
    </xdr:from>
    <xdr:to>
      <xdr:col>82</xdr:col>
      <xdr:colOff>107950</xdr:colOff>
      <xdr:row>81</xdr:row>
      <xdr:rowOff>111761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423900"/>
          <a:ext cx="838200" cy="575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50800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3629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161289</xdr:rowOff>
    </xdr:from>
    <xdr:to>
      <xdr:col>73</xdr:col>
      <xdr:colOff>180975</xdr:colOff>
      <xdr:row>78</xdr:row>
      <xdr:rowOff>138430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362939"/>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138430</xdr:rowOff>
    </xdr:from>
    <xdr:to>
      <xdr:col>69</xdr:col>
      <xdr:colOff>92075</xdr:colOff>
      <xdr:row>79</xdr:row>
      <xdr:rowOff>104139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51153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60961</xdr:rowOff>
    </xdr:from>
    <xdr:to>
      <xdr:col>82</xdr:col>
      <xdr:colOff>158750</xdr:colOff>
      <xdr:row>81</xdr:row>
      <xdr:rowOff>162561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94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140988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8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110489</xdr:rowOff>
    </xdr:from>
    <xdr:to>
      <xdr:col>74</xdr:col>
      <xdr:colOff>31750</xdr:colOff>
      <xdr:row>78</xdr:row>
      <xdr:rowOff>40639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87630</xdr:rowOff>
    </xdr:from>
    <xdr:to>
      <xdr:col>69</xdr:col>
      <xdr:colOff>142875</xdr:colOff>
      <xdr:row>79</xdr:row>
      <xdr:rowOff>17780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2557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53339</xdr:rowOff>
    </xdr:from>
    <xdr:to>
      <xdr:col>65</xdr:col>
      <xdr:colOff>53975</xdr:colOff>
      <xdr:row>79</xdr:row>
      <xdr:rowOff>154939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139716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8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65223</xdr:rowOff>
    </xdr:from>
    <xdr:to>
      <xdr:col>29</xdr:col>
      <xdr:colOff>127000</xdr:colOff>
      <xdr:row>16</xdr:row>
      <xdr:rowOff>136489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56048"/>
          <a:ext cx="647700" cy="71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50000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8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136489</xdr:rowOff>
    </xdr:from>
    <xdr:to>
      <xdr:col>26</xdr:col>
      <xdr:colOff>50800</xdr:colOff>
      <xdr:row>16</xdr:row>
      <xdr:rowOff>168413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27314"/>
          <a:ext cx="698500" cy="31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101644</xdr:rowOff>
    </xdr:from>
    <xdr:to>
      <xdr:col>22</xdr:col>
      <xdr:colOff>114300</xdr:colOff>
      <xdr:row>16</xdr:row>
      <xdr:rowOff>168413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2892469"/>
          <a:ext cx="698500" cy="66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101644</xdr:rowOff>
    </xdr:from>
    <xdr:to>
      <xdr:col>18</xdr:col>
      <xdr:colOff>177800</xdr:colOff>
      <xdr:row>17</xdr:row>
      <xdr:rowOff>95546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892469"/>
          <a:ext cx="698500" cy="165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14423</xdr:rowOff>
    </xdr:from>
    <xdr:to>
      <xdr:col>29</xdr:col>
      <xdr:colOff>177800</xdr:colOff>
      <xdr:row>16</xdr:row>
      <xdr:rowOff>116023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05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30950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5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85689</xdr:rowOff>
    </xdr:from>
    <xdr:to>
      <xdr:col>26</xdr:col>
      <xdr:colOff>101600</xdr:colOff>
      <xdr:row>17</xdr:row>
      <xdr:rowOff>15839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76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26016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45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117613</xdr:rowOff>
    </xdr:from>
    <xdr:to>
      <xdr:col>22</xdr:col>
      <xdr:colOff>165100</xdr:colOff>
      <xdr:row>17</xdr:row>
      <xdr:rowOff>47763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08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57940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77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50844</xdr:rowOff>
    </xdr:from>
    <xdr:to>
      <xdr:col>19</xdr:col>
      <xdr:colOff>38100</xdr:colOff>
      <xdr:row>16</xdr:row>
      <xdr:rowOff>152444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841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162621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1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44746</xdr:rowOff>
    </xdr:from>
    <xdr:to>
      <xdr:col>15</xdr:col>
      <xdr:colOff>101600</xdr:colOff>
      <xdr:row>17</xdr:row>
      <xdr:rowOff>146346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07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156523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7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334658</xdr:rowOff>
    </xdr:from>
    <xdr:to>
      <xdr:col>29</xdr:col>
      <xdr:colOff>127000</xdr:colOff>
      <xdr:row>38</xdr:row>
      <xdr:rowOff>1536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459358"/>
          <a:ext cx="647700" cy="97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334658</xdr:rowOff>
    </xdr:from>
    <xdr:to>
      <xdr:col>26</xdr:col>
      <xdr:colOff>50800</xdr:colOff>
      <xdr:row>38</xdr:row>
      <xdr:rowOff>2959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459358"/>
          <a:ext cx="698500" cy="11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2959</xdr:rowOff>
    </xdr:from>
    <xdr:to>
      <xdr:col>22</xdr:col>
      <xdr:colOff>114300</xdr:colOff>
      <xdr:row>38</xdr:row>
      <xdr:rowOff>3835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470559"/>
          <a:ext cx="698500" cy="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302806</xdr:rowOff>
    </xdr:from>
    <xdr:to>
      <xdr:col>18</xdr:col>
      <xdr:colOff>177800</xdr:colOff>
      <xdr:row>38</xdr:row>
      <xdr:rowOff>3835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427506"/>
          <a:ext cx="698500" cy="43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293636</xdr:rowOff>
    </xdr:from>
    <xdr:to>
      <xdr:col>29</xdr:col>
      <xdr:colOff>177800</xdr:colOff>
      <xdr:row>38</xdr:row>
      <xdr:rowOff>52336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418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202213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32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283858</xdr:rowOff>
    </xdr:from>
    <xdr:to>
      <xdr:col>26</xdr:col>
      <xdr:colOff>101600</xdr:colOff>
      <xdr:row>38</xdr:row>
      <xdr:rowOff>42558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408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27335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494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295059</xdr:rowOff>
    </xdr:from>
    <xdr:to>
      <xdr:col>22</xdr:col>
      <xdr:colOff>165100</xdr:colOff>
      <xdr:row>38</xdr:row>
      <xdr:rowOff>53759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419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38536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506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295935</xdr:rowOff>
    </xdr:from>
    <xdr:to>
      <xdr:col>19</xdr:col>
      <xdr:colOff>38100</xdr:colOff>
      <xdr:row>38</xdr:row>
      <xdr:rowOff>54635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420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39412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507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252006</xdr:rowOff>
    </xdr:from>
    <xdr:to>
      <xdr:col>15</xdr:col>
      <xdr:colOff>101600</xdr:colOff>
      <xdr:row>38</xdr:row>
      <xdr:rowOff>10706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376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338383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46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74961</xdr:rowOff>
    </xdr:from>
    <xdr:to>
      <xdr:col>24</xdr:col>
      <xdr:colOff>63500</xdr:colOff>
      <xdr:row>34</xdr:row>
      <xdr:rowOff>146779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04261"/>
          <a:ext cx="838200" cy="7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127660</xdr:rowOff>
    </xdr:from>
    <xdr:to>
      <xdr:col>19</xdr:col>
      <xdr:colOff>177800</xdr:colOff>
      <xdr:row>34</xdr:row>
      <xdr:rowOff>146779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56960"/>
          <a:ext cx="889000" cy="1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127660</xdr:rowOff>
    </xdr:from>
    <xdr:to>
      <xdr:col>15</xdr:col>
      <xdr:colOff>50800</xdr:colOff>
      <xdr:row>34</xdr:row>
      <xdr:rowOff>160769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56960"/>
          <a:ext cx="889000" cy="3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160769</xdr:rowOff>
    </xdr:from>
    <xdr:to>
      <xdr:col>10</xdr:col>
      <xdr:colOff>114300</xdr:colOff>
      <xdr:row>35</xdr:row>
      <xdr:rowOff>58387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90069"/>
          <a:ext cx="889000" cy="6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24161</xdr:rowOff>
    </xdr:from>
    <xdr:to>
      <xdr:col>24</xdr:col>
      <xdr:colOff>114300</xdr:colOff>
      <xdr:row>34</xdr:row>
      <xdr:rowOff>125761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5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47038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0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95979</xdr:rowOff>
    </xdr:from>
    <xdr:to>
      <xdr:col>20</xdr:col>
      <xdr:colOff>38100</xdr:colOff>
      <xdr:row>35</xdr:row>
      <xdr:rowOff>26129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42656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0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76860</xdr:rowOff>
    </xdr:from>
    <xdr:to>
      <xdr:col>15</xdr:col>
      <xdr:colOff>101600</xdr:colOff>
      <xdr:row>35</xdr:row>
      <xdr:rowOff>7010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23537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8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109969</xdr:rowOff>
    </xdr:from>
    <xdr:to>
      <xdr:col>10</xdr:col>
      <xdr:colOff>165100</xdr:colOff>
      <xdr:row>35</xdr:row>
      <xdr:rowOff>40119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3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56646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14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7587</xdr:rowOff>
    </xdr:from>
    <xdr:to>
      <xdr:col>6</xdr:col>
      <xdr:colOff>38100</xdr:colOff>
      <xdr:row>35</xdr:row>
      <xdr:rowOff>109187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125714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8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29695</xdr:rowOff>
    </xdr:from>
    <xdr:to>
      <xdr:col>24</xdr:col>
      <xdr:colOff>63500</xdr:colOff>
      <xdr:row>58</xdr:row>
      <xdr:rowOff>39936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73795"/>
          <a:ext cx="8382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39319</xdr:rowOff>
    </xdr:from>
    <xdr:to>
      <xdr:col>19</xdr:col>
      <xdr:colOff>177800</xdr:colOff>
      <xdr:row>58</xdr:row>
      <xdr:rowOff>39936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83419"/>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39319</xdr:rowOff>
    </xdr:from>
    <xdr:to>
      <xdr:col>15</xdr:col>
      <xdr:colOff>50800</xdr:colOff>
      <xdr:row>58</xdr:row>
      <xdr:rowOff>56193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83419"/>
          <a:ext cx="889000" cy="1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47109</xdr:rowOff>
    </xdr:from>
    <xdr:to>
      <xdr:col>10</xdr:col>
      <xdr:colOff>114300</xdr:colOff>
      <xdr:row>58</xdr:row>
      <xdr:rowOff>56193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91209"/>
          <a:ext cx="889000" cy="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150345</xdr:rowOff>
    </xdr:from>
    <xdr:to>
      <xdr:col>24</xdr:col>
      <xdr:colOff>114300</xdr:colOff>
      <xdr:row>58</xdr:row>
      <xdr:rowOff>80495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2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109722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1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160586</xdr:rowOff>
    </xdr:from>
    <xdr:to>
      <xdr:col>20</xdr:col>
      <xdr:colOff>38100</xdr:colOff>
      <xdr:row>58</xdr:row>
      <xdr:rowOff>90736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3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107263</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159969</xdr:rowOff>
    </xdr:from>
    <xdr:to>
      <xdr:col>15</xdr:col>
      <xdr:colOff>101600</xdr:colOff>
      <xdr:row>58</xdr:row>
      <xdr:rowOff>90119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3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106646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0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5393</xdr:rowOff>
    </xdr:from>
    <xdr:to>
      <xdr:col>10</xdr:col>
      <xdr:colOff>165100</xdr:colOff>
      <xdr:row>58</xdr:row>
      <xdr:rowOff>106993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4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123520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2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167759</xdr:rowOff>
    </xdr:from>
    <xdr:to>
      <xdr:col>6</xdr:col>
      <xdr:colOff>38100</xdr:colOff>
      <xdr:row>58</xdr:row>
      <xdr:rowOff>97909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4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114436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1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32238</xdr:rowOff>
    </xdr:from>
    <xdr:to>
      <xdr:col>24</xdr:col>
      <xdr:colOff>63500</xdr:colOff>
      <xdr:row>78</xdr:row>
      <xdr:rowOff>47174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05338"/>
          <a:ext cx="838200" cy="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32238</xdr:rowOff>
    </xdr:from>
    <xdr:to>
      <xdr:col>19</xdr:col>
      <xdr:colOff>177800</xdr:colOff>
      <xdr:row>78</xdr:row>
      <xdr:rowOff>72073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05338"/>
          <a:ext cx="889000" cy="3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68263</xdr:rowOff>
    </xdr:from>
    <xdr:to>
      <xdr:col>15</xdr:col>
      <xdr:colOff>50800</xdr:colOff>
      <xdr:row>78</xdr:row>
      <xdr:rowOff>72073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41363"/>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68263</xdr:rowOff>
    </xdr:from>
    <xdr:to>
      <xdr:col>10</xdr:col>
      <xdr:colOff>114300</xdr:colOff>
      <xdr:row>78</xdr:row>
      <xdr:rowOff>105790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41363"/>
          <a:ext cx="889000" cy="3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167824</xdr:rowOff>
    </xdr:from>
    <xdr:to>
      <xdr:col>24</xdr:col>
      <xdr:colOff>114300</xdr:colOff>
      <xdr:row>78</xdr:row>
      <xdr:rowOff>97974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146251</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152888</xdr:rowOff>
    </xdr:from>
    <xdr:to>
      <xdr:col>20</xdr:col>
      <xdr:colOff>38100</xdr:colOff>
      <xdr:row>78</xdr:row>
      <xdr:rowOff>83038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74165</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21273</xdr:rowOff>
    </xdr:from>
    <xdr:to>
      <xdr:col>15</xdr:col>
      <xdr:colOff>101600</xdr:colOff>
      <xdr:row>78</xdr:row>
      <xdr:rowOff>122873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114000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8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17463</xdr:rowOff>
    </xdr:from>
    <xdr:to>
      <xdr:col>10</xdr:col>
      <xdr:colOff>165100</xdr:colOff>
      <xdr:row>78</xdr:row>
      <xdr:rowOff>119063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9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110190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8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54990</xdr:rowOff>
    </xdr:from>
    <xdr:to>
      <xdr:col>6</xdr:col>
      <xdr:colOff>38100</xdr:colOff>
      <xdr:row>78</xdr:row>
      <xdr:rowOff>156590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147717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107421</xdr:rowOff>
    </xdr:from>
    <xdr:to>
      <xdr:col>24</xdr:col>
      <xdr:colOff>63500</xdr:colOff>
      <xdr:row>98</xdr:row>
      <xdr:rowOff>158209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909521"/>
          <a:ext cx="838200" cy="5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156494</xdr:rowOff>
    </xdr:from>
    <xdr:to>
      <xdr:col>19</xdr:col>
      <xdr:colOff>177800</xdr:colOff>
      <xdr:row>98</xdr:row>
      <xdr:rowOff>158209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958594"/>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76112</xdr:rowOff>
    </xdr:from>
    <xdr:to>
      <xdr:col>15</xdr:col>
      <xdr:colOff>50800</xdr:colOff>
      <xdr:row>98</xdr:row>
      <xdr:rowOff>156494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78212"/>
          <a:ext cx="889000" cy="8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76112</xdr:rowOff>
    </xdr:from>
    <xdr:to>
      <xdr:col>10</xdr:col>
      <xdr:colOff>114300</xdr:colOff>
      <xdr:row>99</xdr:row>
      <xdr:rowOff>54683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78212"/>
          <a:ext cx="889000" cy="15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56621</xdr:rowOff>
    </xdr:from>
    <xdr:to>
      <xdr:col>24</xdr:col>
      <xdr:colOff>114300</xdr:colOff>
      <xdr:row>98</xdr:row>
      <xdr:rowOff>158221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85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142998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7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107409</xdr:rowOff>
    </xdr:from>
    <xdr:to>
      <xdr:col>20</xdr:col>
      <xdr:colOff>38100</xdr:colOff>
      <xdr:row>99</xdr:row>
      <xdr:rowOff>37559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90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28686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700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105694</xdr:rowOff>
    </xdr:from>
    <xdr:to>
      <xdr:col>15</xdr:col>
      <xdr:colOff>101600</xdr:colOff>
      <xdr:row>99</xdr:row>
      <xdr:rowOff>35844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90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26971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700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25312</xdr:rowOff>
    </xdr:from>
    <xdr:to>
      <xdr:col>10</xdr:col>
      <xdr:colOff>165100</xdr:colOff>
      <xdr:row>98</xdr:row>
      <xdr:rowOff>126912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2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118039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2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3883</xdr:rowOff>
    </xdr:from>
    <xdr:to>
      <xdr:col>6</xdr:col>
      <xdr:colOff>38100</xdr:colOff>
      <xdr:row>99</xdr:row>
      <xdr:rowOff>105483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7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96610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7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166846</xdr:rowOff>
    </xdr:from>
    <xdr:to>
      <xdr:col>55</xdr:col>
      <xdr:colOff>0</xdr:colOff>
      <xdr:row>38</xdr:row>
      <xdr:rowOff>856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39046"/>
          <a:ext cx="838200" cy="17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856</xdr:rowOff>
    </xdr:from>
    <xdr:to>
      <xdr:col>50</xdr:col>
      <xdr:colOff>114300</xdr:colOff>
      <xdr:row>38</xdr:row>
      <xdr:rowOff>58703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15956"/>
          <a:ext cx="889000" cy="5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134092</xdr:rowOff>
    </xdr:from>
    <xdr:to>
      <xdr:col>45</xdr:col>
      <xdr:colOff>177800</xdr:colOff>
      <xdr:row>38</xdr:row>
      <xdr:rowOff>58703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77742"/>
          <a:ext cx="889000" cy="9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55328</xdr:rowOff>
    </xdr:from>
    <xdr:to>
      <xdr:col>41</xdr:col>
      <xdr:colOff>50800</xdr:colOff>
      <xdr:row>37</xdr:row>
      <xdr:rowOff>134092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27528"/>
          <a:ext cx="889000" cy="25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116046</xdr:rowOff>
    </xdr:from>
    <xdr:to>
      <xdr:col>55</xdr:col>
      <xdr:colOff>50800</xdr:colOff>
      <xdr:row>37</xdr:row>
      <xdr:rowOff>46196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8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138923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39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121506</xdr:rowOff>
    </xdr:from>
    <xdr:to>
      <xdr:col>50</xdr:col>
      <xdr:colOff>165100</xdr:colOff>
      <xdr:row>38</xdr:row>
      <xdr:rowOff>51656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42783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5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7903</xdr:rowOff>
    </xdr:from>
    <xdr:to>
      <xdr:col>46</xdr:col>
      <xdr:colOff>38100</xdr:colOff>
      <xdr:row>38</xdr:row>
      <xdr:rowOff>109503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2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100630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1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83292</xdr:rowOff>
    </xdr:from>
    <xdr:to>
      <xdr:col>41</xdr:col>
      <xdr:colOff>101600</xdr:colOff>
      <xdr:row>38</xdr:row>
      <xdr:rowOff>13442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29969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0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4528</xdr:rowOff>
    </xdr:from>
    <xdr:to>
      <xdr:col>36</xdr:col>
      <xdr:colOff>165100</xdr:colOff>
      <xdr:row>36</xdr:row>
      <xdr:rowOff>106128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7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97255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6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48536</xdr:rowOff>
    </xdr:from>
    <xdr:to>
      <xdr:col>55</xdr:col>
      <xdr:colOff>0</xdr:colOff>
      <xdr:row>58</xdr:row>
      <xdr:rowOff>76699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92636"/>
          <a:ext cx="838200" cy="2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76699</xdr:rowOff>
    </xdr:from>
    <xdr:to>
      <xdr:col>50</xdr:col>
      <xdr:colOff>114300</xdr:colOff>
      <xdr:row>58</xdr:row>
      <xdr:rowOff>98913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0799"/>
          <a:ext cx="889000" cy="2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95779</xdr:rowOff>
    </xdr:from>
    <xdr:to>
      <xdr:col>45</xdr:col>
      <xdr:colOff>177800</xdr:colOff>
      <xdr:row>58</xdr:row>
      <xdr:rowOff>98913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39879"/>
          <a:ext cx="889000" cy="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95779</xdr:rowOff>
    </xdr:from>
    <xdr:to>
      <xdr:col>41</xdr:col>
      <xdr:colOff>50800</xdr:colOff>
      <xdr:row>58</xdr:row>
      <xdr:rowOff>112316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39879"/>
          <a:ext cx="889000" cy="1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169186</xdr:rowOff>
    </xdr:from>
    <xdr:to>
      <xdr:col>55</xdr:col>
      <xdr:colOff>50800</xdr:colOff>
      <xdr:row>58</xdr:row>
      <xdr:rowOff>99336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4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128563</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9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25899</xdr:rowOff>
    </xdr:from>
    <xdr:to>
      <xdr:col>50</xdr:col>
      <xdr:colOff>165100</xdr:colOff>
      <xdr:row>58</xdr:row>
      <xdr:rowOff>127499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118626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2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48113</xdr:rowOff>
    </xdr:from>
    <xdr:to>
      <xdr:col>46</xdr:col>
      <xdr:colOff>38100</xdr:colOff>
      <xdr:row>58</xdr:row>
      <xdr:rowOff>149713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9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140840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8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44979</xdr:rowOff>
    </xdr:from>
    <xdr:to>
      <xdr:col>41</xdr:col>
      <xdr:colOff>101600</xdr:colOff>
      <xdr:row>58</xdr:row>
      <xdr:rowOff>146579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8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137706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61516</xdr:rowOff>
    </xdr:from>
    <xdr:to>
      <xdr:col>36</xdr:col>
      <xdr:colOff>165100</xdr:colOff>
      <xdr:row>58</xdr:row>
      <xdr:rowOff>163116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154243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108911</xdr:rowOff>
    </xdr:from>
    <xdr:to>
      <xdr:col>55</xdr:col>
      <xdr:colOff>0</xdr:colOff>
      <xdr:row>78</xdr:row>
      <xdr:rowOff>136705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82011"/>
          <a:ext cx="838200" cy="2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122329</xdr:rowOff>
    </xdr:from>
    <xdr:to>
      <xdr:col>50</xdr:col>
      <xdr:colOff>114300</xdr:colOff>
      <xdr:row>78</xdr:row>
      <xdr:rowOff>136705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95429"/>
          <a:ext cx="889000" cy="1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122329</xdr:rowOff>
    </xdr:from>
    <xdr:to>
      <xdr:col>45</xdr:col>
      <xdr:colOff>177800</xdr:colOff>
      <xdr:row>78</xdr:row>
      <xdr:rowOff>133827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95429"/>
          <a:ext cx="889000" cy="1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131304</xdr:rowOff>
    </xdr:from>
    <xdr:to>
      <xdr:col>41</xdr:col>
      <xdr:colOff>50800</xdr:colOff>
      <xdr:row>78</xdr:row>
      <xdr:rowOff>133827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4404"/>
          <a:ext cx="889000" cy="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58111</xdr:rowOff>
    </xdr:from>
    <xdr:to>
      <xdr:col>55</xdr:col>
      <xdr:colOff>50800</xdr:colOff>
      <xdr:row>78</xdr:row>
      <xdr:rowOff>159711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3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17488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85905</xdr:rowOff>
    </xdr:from>
    <xdr:to>
      <xdr:col>50</xdr:col>
      <xdr:colOff>165100</xdr:colOff>
      <xdr:row>79</xdr:row>
      <xdr:rowOff>16055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7182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71529</xdr:rowOff>
    </xdr:from>
    <xdr:to>
      <xdr:col>46</xdr:col>
      <xdr:colOff>38100</xdr:colOff>
      <xdr:row>79</xdr:row>
      <xdr:rowOff>1679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4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164256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3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83027</xdr:rowOff>
    </xdr:from>
    <xdr:to>
      <xdr:col>41</xdr:col>
      <xdr:colOff>101600</xdr:colOff>
      <xdr:row>79</xdr:row>
      <xdr:rowOff>13177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4304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80504</xdr:rowOff>
    </xdr:from>
    <xdr:to>
      <xdr:col>36</xdr:col>
      <xdr:colOff>165100</xdr:colOff>
      <xdr:row>79</xdr:row>
      <xdr:rowOff>10654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1781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82660</xdr:rowOff>
    </xdr:from>
    <xdr:to>
      <xdr:col>55</xdr:col>
      <xdr:colOff>0</xdr:colOff>
      <xdr:row>97</xdr:row>
      <xdr:rowOff>158023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13310"/>
          <a:ext cx="838200" cy="7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158023</xdr:rowOff>
    </xdr:from>
    <xdr:to>
      <xdr:col>50</xdr:col>
      <xdr:colOff>114300</xdr:colOff>
      <xdr:row>98</xdr:row>
      <xdr:rowOff>34654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88673"/>
          <a:ext cx="889000" cy="4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29654</xdr:rowOff>
    </xdr:from>
    <xdr:to>
      <xdr:col>45</xdr:col>
      <xdr:colOff>177800</xdr:colOff>
      <xdr:row>98</xdr:row>
      <xdr:rowOff>34654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31754"/>
          <a:ext cx="889000" cy="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29654</xdr:rowOff>
    </xdr:from>
    <xdr:to>
      <xdr:col>41</xdr:col>
      <xdr:colOff>50800</xdr:colOff>
      <xdr:row>98</xdr:row>
      <xdr:rowOff>77169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31754"/>
          <a:ext cx="889000" cy="4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31860</xdr:rowOff>
    </xdr:from>
    <xdr:to>
      <xdr:col>55</xdr:col>
      <xdr:colOff>50800</xdr:colOff>
      <xdr:row>97</xdr:row>
      <xdr:rowOff>133460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54737</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107223</xdr:rowOff>
    </xdr:from>
    <xdr:to>
      <xdr:col>50</xdr:col>
      <xdr:colOff>165100</xdr:colOff>
      <xdr:row>98</xdr:row>
      <xdr:rowOff>37373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3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28500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3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155304</xdr:rowOff>
    </xdr:from>
    <xdr:to>
      <xdr:col>46</xdr:col>
      <xdr:colOff>38100</xdr:colOff>
      <xdr:row>98</xdr:row>
      <xdr:rowOff>85454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8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76581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7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150304</xdr:rowOff>
    </xdr:from>
    <xdr:to>
      <xdr:col>41</xdr:col>
      <xdr:colOff>101600</xdr:colOff>
      <xdr:row>98</xdr:row>
      <xdr:rowOff>80454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8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71581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26369</xdr:rowOff>
    </xdr:from>
    <xdr:to>
      <xdr:col>36</xdr:col>
      <xdr:colOff>165100</xdr:colOff>
      <xdr:row>98</xdr:row>
      <xdr:rowOff>127969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119096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2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123513</xdr:rowOff>
    </xdr:from>
    <xdr:to>
      <xdr:col>85</xdr:col>
      <xdr:colOff>127000</xdr:colOff>
      <xdr:row>78</xdr:row>
      <xdr:rowOff>125836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496613"/>
          <a:ext cx="8382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123513</xdr:rowOff>
    </xdr:from>
    <xdr:to>
      <xdr:col>81</xdr:col>
      <xdr:colOff>50800</xdr:colOff>
      <xdr:row>78</xdr:row>
      <xdr:rowOff>124208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496613"/>
          <a:ext cx="889000" cy="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124208</xdr:rowOff>
    </xdr:from>
    <xdr:to>
      <xdr:col>76</xdr:col>
      <xdr:colOff>114300</xdr:colOff>
      <xdr:row>78</xdr:row>
      <xdr:rowOff>124468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497308"/>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123104</xdr:rowOff>
    </xdr:from>
    <xdr:to>
      <xdr:col>71</xdr:col>
      <xdr:colOff>177800</xdr:colOff>
      <xdr:row>78</xdr:row>
      <xdr:rowOff>124468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496204"/>
          <a:ext cx="889000" cy="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75036</xdr:rowOff>
    </xdr:from>
    <xdr:to>
      <xdr:col>85</xdr:col>
      <xdr:colOff>177800</xdr:colOff>
      <xdr:row>79</xdr:row>
      <xdr:rowOff>5186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44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161413</xdr:rowOff>
    </xdr:from>
    <xdr:ext cx="469744"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6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72713</xdr:rowOff>
    </xdr:from>
    <xdr:to>
      <xdr:col>81</xdr:col>
      <xdr:colOff>101600</xdr:colOff>
      <xdr:row>79</xdr:row>
      <xdr:rowOff>2863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44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165440</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46428" y="1353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73408</xdr:rowOff>
    </xdr:from>
    <xdr:to>
      <xdr:col>76</xdr:col>
      <xdr:colOff>165100</xdr:colOff>
      <xdr:row>79</xdr:row>
      <xdr:rowOff>3558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44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166135</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57428" y="1353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73668</xdr:rowOff>
    </xdr:from>
    <xdr:to>
      <xdr:col>72</xdr:col>
      <xdr:colOff>38100</xdr:colOff>
      <xdr:row>79</xdr:row>
      <xdr:rowOff>3818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4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166395</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68428" y="1353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72304</xdr:rowOff>
    </xdr:from>
    <xdr:to>
      <xdr:col>67</xdr:col>
      <xdr:colOff>101600</xdr:colOff>
      <xdr:row>79</xdr:row>
      <xdr:rowOff>2454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4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165031</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79428" y="135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92281</xdr:rowOff>
    </xdr:from>
    <xdr:to>
      <xdr:col>85</xdr:col>
      <xdr:colOff>127000</xdr:colOff>
      <xdr:row>99</xdr:row>
      <xdr:rowOff>80673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722931"/>
          <a:ext cx="838200" cy="33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92281</xdr:rowOff>
    </xdr:from>
    <xdr:to>
      <xdr:col>81</xdr:col>
      <xdr:colOff>50800</xdr:colOff>
      <xdr:row>98</xdr:row>
      <xdr:rowOff>144526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722931"/>
          <a:ext cx="889000" cy="22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49678</xdr:rowOff>
    </xdr:from>
    <xdr:to>
      <xdr:col>76</xdr:col>
      <xdr:colOff>114300</xdr:colOff>
      <xdr:row>98</xdr:row>
      <xdr:rowOff>144526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51778"/>
          <a:ext cx="889000" cy="9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49678</xdr:rowOff>
    </xdr:from>
    <xdr:to>
      <xdr:col>71</xdr:col>
      <xdr:colOff>177800</xdr:colOff>
      <xdr:row>98</xdr:row>
      <xdr:rowOff>133903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51778"/>
          <a:ext cx="889000" cy="8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29873</xdr:rowOff>
    </xdr:from>
    <xdr:to>
      <xdr:col>85</xdr:col>
      <xdr:colOff>177800</xdr:colOff>
      <xdr:row>99</xdr:row>
      <xdr:rowOff>131473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700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116250</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91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41481</xdr:rowOff>
    </xdr:from>
    <xdr:to>
      <xdr:col>81</xdr:col>
      <xdr:colOff>101600</xdr:colOff>
      <xdr:row>97</xdr:row>
      <xdr:rowOff>143081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7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159608</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447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93726</xdr:rowOff>
    </xdr:from>
    <xdr:to>
      <xdr:col>76</xdr:col>
      <xdr:colOff>165100</xdr:colOff>
      <xdr:row>99</xdr:row>
      <xdr:rowOff>23876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9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15003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8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170328</xdr:rowOff>
    </xdr:from>
    <xdr:to>
      <xdr:col>72</xdr:col>
      <xdr:colOff>38100</xdr:colOff>
      <xdr:row>98</xdr:row>
      <xdr:rowOff>100478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0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91605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83103</xdr:rowOff>
    </xdr:from>
    <xdr:to>
      <xdr:col>67</xdr:col>
      <xdr:colOff>101600</xdr:colOff>
      <xdr:row>99</xdr:row>
      <xdr:rowOff>13253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8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4380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7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101333</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273533"/>
          <a:ext cx="838200" cy="45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50533</xdr:rowOff>
    </xdr:from>
    <xdr:to>
      <xdr:col>116</xdr:col>
      <xdr:colOff>114300</xdr:colOff>
      <xdr:row>36</xdr:row>
      <xdr:rowOff>152133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22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73410</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07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136940</xdr:rowOff>
    </xdr:from>
    <xdr:to>
      <xdr:col>116</xdr:col>
      <xdr:colOff>63500</xdr:colOff>
      <xdr:row>77</xdr:row>
      <xdr:rowOff>70745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38440"/>
          <a:ext cx="838200" cy="113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136940</xdr:rowOff>
    </xdr:from>
    <xdr:to>
      <xdr:col>111</xdr:col>
      <xdr:colOff>177800</xdr:colOff>
      <xdr:row>70</xdr:row>
      <xdr:rowOff>154412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138440"/>
          <a:ext cx="889000" cy="1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154412</xdr:rowOff>
    </xdr:from>
    <xdr:to>
      <xdr:col>107</xdr:col>
      <xdr:colOff>50800</xdr:colOff>
      <xdr:row>71</xdr:row>
      <xdr:rowOff>30462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155912"/>
          <a:ext cx="889000" cy="4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69</xdr:row>
      <xdr:rowOff>132973</xdr:rowOff>
    </xdr:from>
    <xdr:to>
      <xdr:col>102</xdr:col>
      <xdr:colOff>114300</xdr:colOff>
      <xdr:row>71</xdr:row>
      <xdr:rowOff>30462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1963023"/>
          <a:ext cx="889000" cy="24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19945</xdr:rowOff>
    </xdr:from>
    <xdr:to>
      <xdr:col>116</xdr:col>
      <xdr:colOff>114300</xdr:colOff>
      <xdr:row>77</xdr:row>
      <xdr:rowOff>121545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22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169822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20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86140</xdr:rowOff>
    </xdr:from>
    <xdr:to>
      <xdr:col>112</xdr:col>
      <xdr:colOff>38100</xdr:colOff>
      <xdr:row>71</xdr:row>
      <xdr:rowOff>16290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08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32817</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862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103612</xdr:rowOff>
    </xdr:from>
    <xdr:to>
      <xdr:col>107</xdr:col>
      <xdr:colOff>101600</xdr:colOff>
      <xdr:row>71</xdr:row>
      <xdr:rowOff>33762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1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50289</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880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151112</xdr:rowOff>
    </xdr:from>
    <xdr:to>
      <xdr:col>102</xdr:col>
      <xdr:colOff>165100</xdr:colOff>
      <xdr:row>71</xdr:row>
      <xdr:rowOff>81262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15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97789</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1927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69</xdr:row>
      <xdr:rowOff>82173</xdr:rowOff>
    </xdr:from>
    <xdr:to>
      <xdr:col>98</xdr:col>
      <xdr:colOff>38100</xdr:colOff>
      <xdr:row>70</xdr:row>
      <xdr:rowOff>12323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191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68</xdr:row>
      <xdr:rowOff>28850</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1687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a:t>
          </a:r>
          <a:r>
            <a:rPr kumimoji="1" lang="ja-JP" altLang="en-US" sz="1100">
              <a:solidFill>
                <a:schemeClr val="dk1"/>
              </a:solidFill>
              <a:effectLst/>
              <a:latin typeface="+mn-lt"/>
              <a:ea typeface="+mn-ea"/>
              <a:cs typeface="+mn-cs"/>
            </a:rPr>
            <a:t>補助費</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普通建設事業費・投資及び出資</a:t>
          </a:r>
          <a:r>
            <a:rPr kumimoji="1" lang="ja-JP" altLang="ja-JP" sz="1100">
              <a:solidFill>
                <a:schemeClr val="dk1"/>
              </a:solidFill>
              <a:effectLst/>
              <a:latin typeface="+mn-lt"/>
              <a:ea typeface="+mn-ea"/>
              <a:cs typeface="+mn-cs"/>
            </a:rPr>
            <a:t>金が類似団体内平均を上回</a:t>
          </a:r>
          <a:r>
            <a:rPr kumimoji="1" lang="ja-JP" altLang="en-US" sz="1100">
              <a:solidFill>
                <a:schemeClr val="dk1"/>
              </a:solidFill>
              <a:effectLst/>
              <a:latin typeface="+mn-lt"/>
              <a:ea typeface="+mn-ea"/>
              <a:cs typeface="+mn-cs"/>
            </a:rPr>
            <a:t>って</a:t>
          </a:r>
          <a:r>
            <a:rPr kumimoji="1" lang="ja-JP" altLang="ja-JP" sz="1100">
              <a:solidFill>
                <a:schemeClr val="dk1"/>
              </a:solidFill>
              <a:effectLst/>
              <a:latin typeface="+mn-lt"/>
              <a:ea typeface="+mn-ea"/>
              <a:cs typeface="+mn-cs"/>
            </a:rPr>
            <a:t>いる。人件費については、</a:t>
          </a:r>
          <a:r>
            <a:rPr kumimoji="1" lang="ja-JP" altLang="en-US" sz="1100">
              <a:solidFill>
                <a:schemeClr val="dk1"/>
              </a:solidFill>
              <a:effectLst/>
              <a:latin typeface="+mn-lt"/>
              <a:ea typeface="+mn-ea"/>
              <a:cs typeface="+mn-cs"/>
            </a:rPr>
            <a:t>給与改定により増加したが類似団体平均との差は小さくなった。</a:t>
          </a:r>
          <a:r>
            <a:rPr kumimoji="1" lang="ja-JP" altLang="ja-JP" sz="1100">
              <a:solidFill>
                <a:schemeClr val="dk1"/>
              </a:solidFill>
              <a:effectLst/>
              <a:latin typeface="+mn-lt"/>
              <a:ea typeface="+mn-ea"/>
              <a:cs typeface="+mn-cs"/>
            </a:rPr>
            <a:t>会計年度任用職員制度や定年延長の今後の推移を注視していく。物件費についても、</a:t>
          </a:r>
          <a:r>
            <a:rPr kumimoji="1" lang="ja-JP" altLang="en-US" sz="1100">
              <a:solidFill>
                <a:schemeClr val="dk1"/>
              </a:solidFill>
              <a:effectLst/>
              <a:latin typeface="+mn-lt"/>
              <a:ea typeface="+mn-ea"/>
              <a:cs typeface="+mn-cs"/>
            </a:rPr>
            <a:t>物価高騰等により</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増加したが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こちらも類似団体平均との差が小さくなっている。ただし</a:t>
          </a:r>
          <a:r>
            <a:rPr kumimoji="1" lang="ja-JP" altLang="ja-JP" sz="1100">
              <a:solidFill>
                <a:schemeClr val="dk1"/>
              </a:solidFill>
              <a:effectLst/>
              <a:latin typeface="+mn-lt"/>
              <a:ea typeface="+mn-ea"/>
              <a:cs typeface="+mn-cs"/>
            </a:rPr>
            <a:t>引き続き高い水準にあることから、公共施設個別管理計画に基づき、施設の統廃合・集約化を推進するとともに、事務作業等への</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化等による省力化を検討し、経費の削減に努める。普通建設事業費についても</a:t>
          </a:r>
          <a:r>
            <a:rPr kumimoji="1" lang="ja-JP" altLang="en-US" sz="1100">
              <a:solidFill>
                <a:schemeClr val="dk1"/>
              </a:solidFill>
              <a:effectLst/>
              <a:latin typeface="+mn-lt"/>
              <a:ea typeface="+mn-ea"/>
              <a:cs typeface="+mn-cs"/>
            </a:rPr>
            <a:t>令和６年度は観光施設の整備など大きな事業があったため増加している。今後とも</a:t>
          </a:r>
          <a:r>
            <a:rPr kumimoji="1" lang="ja-JP" altLang="ja-JP" sz="1100">
              <a:solidFill>
                <a:schemeClr val="dk1"/>
              </a:solidFill>
              <a:effectLst/>
              <a:latin typeface="+mn-lt"/>
              <a:ea typeface="+mn-ea"/>
              <a:cs typeface="+mn-cs"/>
            </a:rPr>
            <a:t>公共施設の老朽化の観点から予算額を平準化した施設更新計画を策定し、安定した支出に努める。</a:t>
          </a:r>
          <a:r>
            <a:rPr kumimoji="1" lang="ja-JP" altLang="en-US" sz="1100">
              <a:solidFill>
                <a:schemeClr val="dk1"/>
              </a:solidFill>
              <a:effectLst/>
              <a:latin typeface="+mn-lt"/>
              <a:ea typeface="+mn-ea"/>
              <a:cs typeface="+mn-cs"/>
            </a:rPr>
            <a:t>補助費、出資金、</a:t>
          </a:r>
          <a:r>
            <a:rPr kumimoji="1" lang="ja-JP" altLang="ja-JP" sz="1100">
              <a:solidFill>
                <a:schemeClr val="dk1"/>
              </a:solidFill>
              <a:effectLst/>
              <a:latin typeface="+mn-lt"/>
              <a:ea typeface="+mn-ea"/>
              <a:cs typeface="+mn-cs"/>
            </a:rPr>
            <a:t>繰出金については、</a:t>
          </a:r>
          <a:r>
            <a:rPr kumimoji="1" lang="ja-JP" altLang="en-US" sz="1100">
              <a:solidFill>
                <a:schemeClr val="dk1"/>
              </a:solidFill>
              <a:effectLst/>
              <a:latin typeface="+mn-lt"/>
              <a:ea typeface="+mn-ea"/>
              <a:cs typeface="+mn-cs"/>
            </a:rPr>
            <a:t>下水道事業及び簡易水道事業の公営企業移行により繰出し金だったものを補助費と出資金へ変更したため増減している。その他の特別会計について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今後とも</a:t>
          </a:r>
          <a:r>
            <a:rPr kumimoji="1" lang="ja-JP" altLang="ja-JP" sz="1100">
              <a:solidFill>
                <a:schemeClr val="dk1"/>
              </a:solidFill>
              <a:effectLst/>
              <a:latin typeface="+mn-lt"/>
              <a:ea typeface="+mn-ea"/>
              <a:cs typeface="+mn-cs"/>
            </a:rPr>
            <a:t>健全な運営に向けた経営改善ににより削減に努める。</a:t>
          </a:r>
          <a:endParaRPr lang="ja-JP" altLang="ja-JP">
            <a:effectLst/>
          </a:endParaRPr>
        </a:p>
        <a:p>
          <a:r>
            <a:rPr kumimoji="1" lang="ja-JP" altLang="ja-JP" sz="1100">
              <a:solidFill>
                <a:schemeClr val="dk1"/>
              </a:solidFill>
              <a:effectLst/>
              <a:latin typeface="+mn-lt"/>
              <a:ea typeface="+mn-ea"/>
              <a:cs typeface="+mn-cs"/>
            </a:rPr>
            <a:t>施設の老朽化に備えた対応が今後求められることが必須であるため、成果重視の視点に立ち、事業の見直しや効率化を図り健全な財政運営に努め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119761</xdr:rowOff>
    </xdr:from>
    <xdr:to>
      <xdr:col>24</xdr:col>
      <xdr:colOff>63500</xdr:colOff>
      <xdr:row>36</xdr:row>
      <xdr:rowOff>163576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1961"/>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163576</xdr:rowOff>
    </xdr:from>
    <xdr:to>
      <xdr:col>19</xdr:col>
      <xdr:colOff>177800</xdr:colOff>
      <xdr:row>37</xdr:row>
      <xdr:rowOff>81661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5776"/>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81661</xdr:rowOff>
    </xdr:from>
    <xdr:to>
      <xdr:col>15</xdr:col>
      <xdr:colOff>50800</xdr:colOff>
      <xdr:row>37</xdr:row>
      <xdr:rowOff>91821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25311"/>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37465</xdr:rowOff>
    </xdr:from>
    <xdr:to>
      <xdr:col>10</xdr:col>
      <xdr:colOff>114300</xdr:colOff>
      <xdr:row>37</xdr:row>
      <xdr:rowOff>91821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81115"/>
          <a:ext cx="889000" cy="5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68961</xdr:rowOff>
    </xdr:from>
    <xdr:to>
      <xdr:col>24</xdr:col>
      <xdr:colOff>114300</xdr:colOff>
      <xdr:row>36</xdr:row>
      <xdr:rowOff>170561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47388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112776</xdr:rowOff>
    </xdr:from>
    <xdr:to>
      <xdr:col>20</xdr:col>
      <xdr:colOff>38100</xdr:colOff>
      <xdr:row>37</xdr:row>
      <xdr:rowOff>42926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34053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7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30861</xdr:rowOff>
    </xdr:from>
    <xdr:to>
      <xdr:col>15</xdr:col>
      <xdr:colOff>101600</xdr:colOff>
      <xdr:row>37</xdr:row>
      <xdr:rowOff>132461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7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123588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6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41021</xdr:rowOff>
    </xdr:from>
    <xdr:to>
      <xdr:col>10</xdr:col>
      <xdr:colOff>165100</xdr:colOff>
      <xdr:row>37</xdr:row>
      <xdr:rowOff>142621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8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133748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158115</xdr:rowOff>
    </xdr:from>
    <xdr:to>
      <xdr:col>6</xdr:col>
      <xdr:colOff>38100</xdr:colOff>
      <xdr:row>37</xdr:row>
      <xdr:rowOff>88265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79392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2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126948</xdr:rowOff>
    </xdr:from>
    <xdr:to>
      <xdr:col>24</xdr:col>
      <xdr:colOff>63500</xdr:colOff>
      <xdr:row>57</xdr:row>
      <xdr:rowOff>110357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28148"/>
          <a:ext cx="838200" cy="15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126948</xdr:rowOff>
    </xdr:from>
    <xdr:to>
      <xdr:col>19</xdr:col>
      <xdr:colOff>177800</xdr:colOff>
      <xdr:row>57</xdr:row>
      <xdr:rowOff>85264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28148"/>
          <a:ext cx="889000" cy="12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158485</xdr:rowOff>
    </xdr:from>
    <xdr:to>
      <xdr:col>15</xdr:col>
      <xdr:colOff>50800</xdr:colOff>
      <xdr:row>57</xdr:row>
      <xdr:rowOff>85264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59685"/>
          <a:ext cx="889000" cy="9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123244</xdr:rowOff>
    </xdr:from>
    <xdr:to>
      <xdr:col>10</xdr:col>
      <xdr:colOff>114300</xdr:colOff>
      <xdr:row>56</xdr:row>
      <xdr:rowOff>158485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24444"/>
          <a:ext cx="889000" cy="3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59557</xdr:rowOff>
    </xdr:from>
    <xdr:to>
      <xdr:col>24</xdr:col>
      <xdr:colOff>114300</xdr:colOff>
      <xdr:row>57</xdr:row>
      <xdr:rowOff>161157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37984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76148</xdr:rowOff>
    </xdr:from>
    <xdr:to>
      <xdr:col>20</xdr:col>
      <xdr:colOff>38100</xdr:colOff>
      <xdr:row>57</xdr:row>
      <xdr:rowOff>6298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22825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5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34464</xdr:rowOff>
    </xdr:from>
    <xdr:to>
      <xdr:col>15</xdr:col>
      <xdr:colOff>101600</xdr:colOff>
      <xdr:row>57</xdr:row>
      <xdr:rowOff>136064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127191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89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107685</xdr:rowOff>
    </xdr:from>
    <xdr:to>
      <xdr:col>10</xdr:col>
      <xdr:colOff>165100</xdr:colOff>
      <xdr:row>57</xdr:row>
      <xdr:rowOff>37835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0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54362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8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72444</xdr:rowOff>
    </xdr:from>
    <xdr:to>
      <xdr:col>6</xdr:col>
      <xdr:colOff>38100</xdr:colOff>
      <xdr:row>57</xdr:row>
      <xdr:rowOff>2594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7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19121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4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38407</xdr:rowOff>
    </xdr:from>
    <xdr:to>
      <xdr:col>24</xdr:col>
      <xdr:colOff>63500</xdr:colOff>
      <xdr:row>78</xdr:row>
      <xdr:rowOff>102065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411507"/>
          <a:ext cx="838200" cy="6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102065</xdr:rowOff>
    </xdr:from>
    <xdr:to>
      <xdr:col>19</xdr:col>
      <xdr:colOff>177800</xdr:colOff>
      <xdr:row>78</xdr:row>
      <xdr:rowOff>114725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75165"/>
          <a:ext cx="889000" cy="1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83148</xdr:rowOff>
    </xdr:from>
    <xdr:to>
      <xdr:col>15</xdr:col>
      <xdr:colOff>50800</xdr:colOff>
      <xdr:row>78</xdr:row>
      <xdr:rowOff>114725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56248"/>
          <a:ext cx="889000" cy="3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83148</xdr:rowOff>
    </xdr:from>
    <xdr:to>
      <xdr:col>10</xdr:col>
      <xdr:colOff>114300</xdr:colOff>
      <xdr:row>78</xdr:row>
      <xdr:rowOff>124129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56248"/>
          <a:ext cx="889000" cy="4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159057</xdr:rowOff>
    </xdr:from>
    <xdr:to>
      <xdr:col>24</xdr:col>
      <xdr:colOff>114300</xdr:colOff>
      <xdr:row>78</xdr:row>
      <xdr:rowOff>89207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36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73984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75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51265</xdr:rowOff>
    </xdr:from>
    <xdr:to>
      <xdr:col>20</xdr:col>
      <xdr:colOff>38100</xdr:colOff>
      <xdr:row>78</xdr:row>
      <xdr:rowOff>152865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42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143992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51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63925</xdr:rowOff>
    </xdr:from>
    <xdr:to>
      <xdr:col>15</xdr:col>
      <xdr:colOff>101600</xdr:colOff>
      <xdr:row>78</xdr:row>
      <xdr:rowOff>165525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3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156652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2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32348</xdr:rowOff>
    </xdr:from>
    <xdr:to>
      <xdr:col>10</xdr:col>
      <xdr:colOff>165100</xdr:colOff>
      <xdr:row>78</xdr:row>
      <xdr:rowOff>133948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0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125075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98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73329</xdr:rowOff>
    </xdr:from>
    <xdr:to>
      <xdr:col>6</xdr:col>
      <xdr:colOff>38100</xdr:colOff>
      <xdr:row>79</xdr:row>
      <xdr:rowOff>3479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4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166056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3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74244</xdr:rowOff>
    </xdr:from>
    <xdr:to>
      <xdr:col>24</xdr:col>
      <xdr:colOff>63500</xdr:colOff>
      <xdr:row>98</xdr:row>
      <xdr:rowOff>84362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6344"/>
          <a:ext cx="838200" cy="1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80108</xdr:rowOff>
    </xdr:from>
    <xdr:to>
      <xdr:col>19</xdr:col>
      <xdr:colOff>177800</xdr:colOff>
      <xdr:row>98</xdr:row>
      <xdr:rowOff>84362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82208"/>
          <a:ext cx="889000" cy="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80108</xdr:rowOff>
    </xdr:from>
    <xdr:to>
      <xdr:col>15</xdr:col>
      <xdr:colOff>50800</xdr:colOff>
      <xdr:row>98</xdr:row>
      <xdr:rowOff>95709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82208"/>
          <a:ext cx="889000" cy="1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95709</xdr:rowOff>
    </xdr:from>
    <xdr:to>
      <xdr:col>10</xdr:col>
      <xdr:colOff>114300</xdr:colOff>
      <xdr:row>98</xdr:row>
      <xdr:rowOff>101186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7809"/>
          <a:ext cx="88900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23444</xdr:rowOff>
    </xdr:from>
    <xdr:to>
      <xdr:col>24</xdr:col>
      <xdr:colOff>114300</xdr:colOff>
      <xdr:row>98</xdr:row>
      <xdr:rowOff>125044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33562</xdr:rowOff>
    </xdr:from>
    <xdr:to>
      <xdr:col>20</xdr:col>
      <xdr:colOff>38100</xdr:colOff>
      <xdr:row>98</xdr:row>
      <xdr:rowOff>135162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151689</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61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29308</xdr:rowOff>
    </xdr:from>
    <xdr:to>
      <xdr:col>15</xdr:col>
      <xdr:colOff>101600</xdr:colOff>
      <xdr:row>98</xdr:row>
      <xdr:rowOff>130908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147435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0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44909</xdr:rowOff>
    </xdr:from>
    <xdr:to>
      <xdr:col>10</xdr:col>
      <xdr:colOff>165100</xdr:colOff>
      <xdr:row>98</xdr:row>
      <xdr:rowOff>146509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163036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50386</xdr:rowOff>
    </xdr:from>
    <xdr:to>
      <xdr:col>6</xdr:col>
      <xdr:colOff>38100</xdr:colOff>
      <xdr:row>98</xdr:row>
      <xdr:rowOff>151986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168513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127310</xdr:rowOff>
    </xdr:from>
    <xdr:to>
      <xdr:col>55</xdr:col>
      <xdr:colOff>0</xdr:colOff>
      <xdr:row>38</xdr:row>
      <xdr:rowOff>127493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42410"/>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43368</xdr:rowOff>
    </xdr:from>
    <xdr:to>
      <xdr:col>50</xdr:col>
      <xdr:colOff>114300</xdr:colOff>
      <xdr:row>38</xdr:row>
      <xdr:rowOff>127493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558468"/>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43368</xdr:rowOff>
    </xdr:from>
    <xdr:to>
      <xdr:col>45</xdr:col>
      <xdr:colOff>177800</xdr:colOff>
      <xdr:row>38</xdr:row>
      <xdr:rowOff>46065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58468"/>
          <a:ext cx="8890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46065</xdr:rowOff>
    </xdr:from>
    <xdr:to>
      <xdr:col>41</xdr:col>
      <xdr:colOff>50800</xdr:colOff>
      <xdr:row>38</xdr:row>
      <xdr:rowOff>47665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61165"/>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76510</xdr:rowOff>
    </xdr:from>
    <xdr:to>
      <xdr:col>55</xdr:col>
      <xdr:colOff>50800</xdr:colOff>
      <xdr:row>39</xdr:row>
      <xdr:rowOff>6660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76693</xdr:rowOff>
    </xdr:from>
    <xdr:to>
      <xdr:col>50</xdr:col>
      <xdr:colOff>165100</xdr:colOff>
      <xdr:row>39</xdr:row>
      <xdr:rowOff>6843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169420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84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164018</xdr:rowOff>
    </xdr:from>
    <xdr:to>
      <xdr:col>46</xdr:col>
      <xdr:colOff>38100</xdr:colOff>
      <xdr:row>38</xdr:row>
      <xdr:rowOff>94168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0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110695</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28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166715</xdr:rowOff>
    </xdr:from>
    <xdr:to>
      <xdr:col>41</xdr:col>
      <xdr:colOff>101600</xdr:colOff>
      <xdr:row>38</xdr:row>
      <xdr:rowOff>96865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1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113392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2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168315</xdr:rowOff>
    </xdr:from>
    <xdr:to>
      <xdr:col>36</xdr:col>
      <xdr:colOff>165100</xdr:colOff>
      <xdr:row>38</xdr:row>
      <xdr:rowOff>98465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1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114993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28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123172</xdr:rowOff>
    </xdr:from>
    <xdr:to>
      <xdr:col>55</xdr:col>
      <xdr:colOff>0</xdr:colOff>
      <xdr:row>58</xdr:row>
      <xdr:rowOff>123359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67272"/>
          <a:ext cx="8382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122719</xdr:rowOff>
    </xdr:from>
    <xdr:to>
      <xdr:col>50</xdr:col>
      <xdr:colOff>114300</xdr:colOff>
      <xdr:row>58</xdr:row>
      <xdr:rowOff>123172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66819"/>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122719</xdr:rowOff>
    </xdr:from>
    <xdr:to>
      <xdr:col>45</xdr:col>
      <xdr:colOff>177800</xdr:colOff>
      <xdr:row>58</xdr:row>
      <xdr:rowOff>161985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66819"/>
          <a:ext cx="889000" cy="3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161985</xdr:rowOff>
    </xdr:from>
    <xdr:to>
      <xdr:col>41</xdr:col>
      <xdr:colOff>50800</xdr:colOff>
      <xdr:row>58</xdr:row>
      <xdr:rowOff>163936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106085"/>
          <a:ext cx="889000" cy="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72559</xdr:rowOff>
    </xdr:from>
    <xdr:to>
      <xdr:col>55</xdr:col>
      <xdr:colOff>50800</xdr:colOff>
      <xdr:row>59</xdr:row>
      <xdr:rowOff>2709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1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158936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3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72372</xdr:rowOff>
    </xdr:from>
    <xdr:to>
      <xdr:col>50</xdr:col>
      <xdr:colOff>165100</xdr:colOff>
      <xdr:row>59</xdr:row>
      <xdr:rowOff>2522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165099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0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71919</xdr:rowOff>
    </xdr:from>
    <xdr:to>
      <xdr:col>46</xdr:col>
      <xdr:colOff>38100</xdr:colOff>
      <xdr:row>59</xdr:row>
      <xdr:rowOff>2069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1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164646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0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111185</xdr:rowOff>
    </xdr:from>
    <xdr:to>
      <xdr:col>41</xdr:col>
      <xdr:colOff>101600</xdr:colOff>
      <xdr:row>59</xdr:row>
      <xdr:rowOff>41335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32462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4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113136</xdr:rowOff>
    </xdr:from>
    <xdr:to>
      <xdr:col>36</xdr:col>
      <xdr:colOff>165100</xdr:colOff>
      <xdr:row>59</xdr:row>
      <xdr:rowOff>43286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5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34413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4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6601</xdr:rowOff>
    </xdr:from>
    <xdr:to>
      <xdr:col>55</xdr:col>
      <xdr:colOff>0</xdr:colOff>
      <xdr:row>77</xdr:row>
      <xdr:rowOff>33244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036801"/>
          <a:ext cx="838200" cy="19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33244</xdr:rowOff>
    </xdr:from>
    <xdr:to>
      <xdr:col>50</xdr:col>
      <xdr:colOff>114300</xdr:colOff>
      <xdr:row>77</xdr:row>
      <xdr:rowOff>70999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234894"/>
          <a:ext cx="889000" cy="3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70999</xdr:rowOff>
    </xdr:from>
    <xdr:to>
      <xdr:col>45</xdr:col>
      <xdr:colOff>177800</xdr:colOff>
      <xdr:row>77</xdr:row>
      <xdr:rowOff>84916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272649"/>
          <a:ext cx="889000" cy="1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84916</xdr:rowOff>
    </xdr:from>
    <xdr:to>
      <xdr:col>41</xdr:col>
      <xdr:colOff>50800</xdr:colOff>
      <xdr:row>77</xdr:row>
      <xdr:rowOff>106561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286566"/>
          <a:ext cx="889000" cy="2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127251</xdr:rowOff>
    </xdr:from>
    <xdr:to>
      <xdr:col>55</xdr:col>
      <xdr:colOff>50800</xdr:colOff>
      <xdr:row>76</xdr:row>
      <xdr:rowOff>57401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98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150128</xdr:rowOff>
    </xdr:from>
    <xdr:ext cx="599010"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837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153894</xdr:rowOff>
    </xdr:from>
    <xdr:to>
      <xdr:col>50</xdr:col>
      <xdr:colOff>165100</xdr:colOff>
      <xdr:row>77</xdr:row>
      <xdr:rowOff>84044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8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100571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95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20199</xdr:rowOff>
    </xdr:from>
    <xdr:to>
      <xdr:col>46</xdr:col>
      <xdr:colOff>38100</xdr:colOff>
      <xdr:row>77</xdr:row>
      <xdr:rowOff>121799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2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138326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99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34116</xdr:rowOff>
    </xdr:from>
    <xdr:to>
      <xdr:col>41</xdr:col>
      <xdr:colOff>101600</xdr:colOff>
      <xdr:row>77</xdr:row>
      <xdr:rowOff>135716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3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152243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01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55761</xdr:rowOff>
    </xdr:from>
    <xdr:to>
      <xdr:col>36</xdr:col>
      <xdr:colOff>165100</xdr:colOff>
      <xdr:row>77</xdr:row>
      <xdr:rowOff>157361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2438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3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109868</xdr:rowOff>
    </xdr:from>
    <xdr:to>
      <xdr:col>55</xdr:col>
      <xdr:colOff>0</xdr:colOff>
      <xdr:row>96</xdr:row>
      <xdr:rowOff>25381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397618"/>
          <a:ext cx="838200" cy="8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109868</xdr:rowOff>
    </xdr:from>
    <xdr:to>
      <xdr:col>50</xdr:col>
      <xdr:colOff>114300</xdr:colOff>
      <xdr:row>96</xdr:row>
      <xdr:rowOff>27764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397618"/>
          <a:ext cx="889000" cy="8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13545</xdr:rowOff>
    </xdr:from>
    <xdr:to>
      <xdr:col>45</xdr:col>
      <xdr:colOff>177800</xdr:colOff>
      <xdr:row>96</xdr:row>
      <xdr:rowOff>27764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472745"/>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13545</xdr:rowOff>
    </xdr:from>
    <xdr:to>
      <xdr:col>41</xdr:col>
      <xdr:colOff>50800</xdr:colOff>
      <xdr:row>96</xdr:row>
      <xdr:rowOff>77676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472745"/>
          <a:ext cx="889000" cy="6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146031</xdr:rowOff>
    </xdr:from>
    <xdr:to>
      <xdr:col>55</xdr:col>
      <xdr:colOff>50800</xdr:colOff>
      <xdr:row>96</xdr:row>
      <xdr:rowOff>76181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3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168908</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8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59068</xdr:rowOff>
    </xdr:from>
    <xdr:to>
      <xdr:col>50</xdr:col>
      <xdr:colOff>165100</xdr:colOff>
      <xdr:row>95</xdr:row>
      <xdr:rowOff>160668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4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5745</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2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148414</xdr:rowOff>
    </xdr:from>
    <xdr:to>
      <xdr:col>46</xdr:col>
      <xdr:colOff>38100</xdr:colOff>
      <xdr:row>96</xdr:row>
      <xdr:rowOff>78564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3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95091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1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134195</xdr:rowOff>
    </xdr:from>
    <xdr:to>
      <xdr:col>41</xdr:col>
      <xdr:colOff>101600</xdr:colOff>
      <xdr:row>96</xdr:row>
      <xdr:rowOff>64345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2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80872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97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26876</xdr:rowOff>
    </xdr:from>
    <xdr:to>
      <xdr:col>36</xdr:col>
      <xdr:colOff>165100</xdr:colOff>
      <xdr:row>96</xdr:row>
      <xdr:rowOff>128476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145003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26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56316</xdr:rowOff>
    </xdr:from>
    <xdr:to>
      <xdr:col>85</xdr:col>
      <xdr:colOff>127000</xdr:colOff>
      <xdr:row>37</xdr:row>
      <xdr:rowOff>68671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99966"/>
          <a:ext cx="838200" cy="1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34108</xdr:rowOff>
    </xdr:from>
    <xdr:to>
      <xdr:col>81</xdr:col>
      <xdr:colOff>50800</xdr:colOff>
      <xdr:row>37</xdr:row>
      <xdr:rowOff>68671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77758"/>
          <a:ext cx="889000" cy="3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34108</xdr:rowOff>
    </xdr:from>
    <xdr:to>
      <xdr:col>76</xdr:col>
      <xdr:colOff>114300</xdr:colOff>
      <xdr:row>37</xdr:row>
      <xdr:rowOff>154657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77758"/>
          <a:ext cx="889000" cy="12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22123</xdr:rowOff>
    </xdr:from>
    <xdr:to>
      <xdr:col>71</xdr:col>
      <xdr:colOff>177800</xdr:colOff>
      <xdr:row>37</xdr:row>
      <xdr:rowOff>154657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65773"/>
          <a:ext cx="889000" cy="13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5516</xdr:rowOff>
    </xdr:from>
    <xdr:to>
      <xdr:col>85</xdr:col>
      <xdr:colOff>177800</xdr:colOff>
      <xdr:row>37</xdr:row>
      <xdr:rowOff>107116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155393</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17871</xdr:rowOff>
    </xdr:from>
    <xdr:to>
      <xdr:col>81</xdr:col>
      <xdr:colOff>101600</xdr:colOff>
      <xdr:row>37</xdr:row>
      <xdr:rowOff>119471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6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110598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5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154758</xdr:rowOff>
    </xdr:from>
    <xdr:to>
      <xdr:col>76</xdr:col>
      <xdr:colOff>165100</xdr:colOff>
      <xdr:row>37</xdr:row>
      <xdr:rowOff>84908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2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76035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1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103857</xdr:rowOff>
    </xdr:from>
    <xdr:to>
      <xdr:col>72</xdr:col>
      <xdr:colOff>38100</xdr:colOff>
      <xdr:row>38</xdr:row>
      <xdr:rowOff>34007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4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25134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4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142773</xdr:rowOff>
    </xdr:from>
    <xdr:to>
      <xdr:col>67</xdr:col>
      <xdr:colOff>101600</xdr:colOff>
      <xdr:row>37</xdr:row>
      <xdr:rowOff>72923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64050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0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74229</xdr:rowOff>
    </xdr:from>
    <xdr:to>
      <xdr:col>85</xdr:col>
      <xdr:colOff>127000</xdr:colOff>
      <xdr:row>58</xdr:row>
      <xdr:rowOff>18852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46879"/>
          <a:ext cx="838200" cy="11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18852</xdr:rowOff>
    </xdr:from>
    <xdr:to>
      <xdr:col>81</xdr:col>
      <xdr:colOff>50800</xdr:colOff>
      <xdr:row>58</xdr:row>
      <xdr:rowOff>51915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62952"/>
          <a:ext cx="889000" cy="3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51915</xdr:rowOff>
    </xdr:from>
    <xdr:to>
      <xdr:col>76</xdr:col>
      <xdr:colOff>114300</xdr:colOff>
      <xdr:row>58</xdr:row>
      <xdr:rowOff>57645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96015"/>
          <a:ext cx="889000" cy="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24261</xdr:rowOff>
    </xdr:from>
    <xdr:to>
      <xdr:col>71</xdr:col>
      <xdr:colOff>177800</xdr:colOff>
      <xdr:row>58</xdr:row>
      <xdr:rowOff>57645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68361"/>
          <a:ext cx="889000" cy="3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23429</xdr:rowOff>
    </xdr:from>
    <xdr:to>
      <xdr:col>85</xdr:col>
      <xdr:colOff>177800</xdr:colOff>
      <xdr:row>57</xdr:row>
      <xdr:rowOff>125029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79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46306</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47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139502</xdr:rowOff>
    </xdr:from>
    <xdr:to>
      <xdr:col>81</xdr:col>
      <xdr:colOff>101600</xdr:colOff>
      <xdr:row>58</xdr:row>
      <xdr:rowOff>69652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1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60779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0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1115</xdr:rowOff>
    </xdr:from>
    <xdr:to>
      <xdr:col>76</xdr:col>
      <xdr:colOff>165100</xdr:colOff>
      <xdr:row>58</xdr:row>
      <xdr:rowOff>102715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4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93842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3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6845</xdr:rowOff>
    </xdr:from>
    <xdr:to>
      <xdr:col>72</xdr:col>
      <xdr:colOff>38100</xdr:colOff>
      <xdr:row>58</xdr:row>
      <xdr:rowOff>108445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99572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4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144911</xdr:rowOff>
    </xdr:from>
    <xdr:to>
      <xdr:col>67</xdr:col>
      <xdr:colOff>101600</xdr:colOff>
      <xdr:row>58</xdr:row>
      <xdr:rowOff>75061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1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66188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1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123513</xdr:rowOff>
    </xdr:from>
    <xdr:to>
      <xdr:col>85</xdr:col>
      <xdr:colOff>127000</xdr:colOff>
      <xdr:row>98</xdr:row>
      <xdr:rowOff>125836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925613"/>
          <a:ext cx="8382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123513</xdr:rowOff>
    </xdr:from>
    <xdr:to>
      <xdr:col>81</xdr:col>
      <xdr:colOff>50800</xdr:colOff>
      <xdr:row>98</xdr:row>
      <xdr:rowOff>124208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925613"/>
          <a:ext cx="889000" cy="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124208</xdr:rowOff>
    </xdr:from>
    <xdr:to>
      <xdr:col>76</xdr:col>
      <xdr:colOff>114300</xdr:colOff>
      <xdr:row>98</xdr:row>
      <xdr:rowOff>124468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926308"/>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123104</xdr:rowOff>
    </xdr:from>
    <xdr:to>
      <xdr:col>71</xdr:col>
      <xdr:colOff>177800</xdr:colOff>
      <xdr:row>98</xdr:row>
      <xdr:rowOff>124468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925204"/>
          <a:ext cx="889000" cy="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75036</xdr:rowOff>
    </xdr:from>
    <xdr:to>
      <xdr:col>85</xdr:col>
      <xdr:colOff>177800</xdr:colOff>
      <xdr:row>99</xdr:row>
      <xdr:rowOff>5186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87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161413</xdr:rowOff>
    </xdr:from>
    <xdr:ext cx="469744"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9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72713</xdr:rowOff>
    </xdr:from>
    <xdr:to>
      <xdr:col>81</xdr:col>
      <xdr:colOff>101600</xdr:colOff>
      <xdr:row>99</xdr:row>
      <xdr:rowOff>2863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87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165440</xdr:rowOff>
    </xdr:from>
    <xdr:ext cx="469744"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46428" y="1696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73408</xdr:rowOff>
    </xdr:from>
    <xdr:to>
      <xdr:col>76</xdr:col>
      <xdr:colOff>165100</xdr:colOff>
      <xdr:row>99</xdr:row>
      <xdr:rowOff>3558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87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166135</xdr:rowOff>
    </xdr:from>
    <xdr:ext cx="469744"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57428" y="1696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73668</xdr:rowOff>
    </xdr:from>
    <xdr:to>
      <xdr:col>72</xdr:col>
      <xdr:colOff>38100</xdr:colOff>
      <xdr:row>99</xdr:row>
      <xdr:rowOff>3818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87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166395</xdr:rowOff>
    </xdr:from>
    <xdr:ext cx="469744"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68428" y="1696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72304</xdr:rowOff>
    </xdr:from>
    <xdr:to>
      <xdr:col>67</xdr:col>
      <xdr:colOff>101600</xdr:colOff>
      <xdr:row>99</xdr:row>
      <xdr:rowOff>2454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87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165031</xdr:rowOff>
    </xdr:from>
    <xdr:ext cx="469744"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79428" y="1696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商工費、土木費については各年度いずれも類似団体内平均を上回っている。商工費については、観光立村である本村の観光振興の姿勢が如実に表れた数値となっているが、税制改正に伴う税収減に対応するため、観光需要を調査・分析することで費用を抑えた振興政策を推進していく。土木費については、道路除雪融雪対策事業と下水道特別会計の補填的な繰出金が影響し、平均より高い値となっているため、経営改善に努める。</a:t>
          </a:r>
          <a:r>
            <a:rPr kumimoji="1" lang="ja-JP" altLang="en-US" sz="1100">
              <a:solidFill>
                <a:schemeClr val="dk1"/>
              </a:solidFill>
              <a:effectLst/>
              <a:latin typeface="+mn-lt"/>
              <a:ea typeface="+mn-ea"/>
              <a:cs typeface="+mn-cs"/>
            </a:rPr>
            <a:t>教育費は小学校統合事業に着手したため増加した。今後建設費等により更に増加していく予定である。</a:t>
          </a:r>
          <a:r>
            <a:rPr kumimoji="1" lang="ja-JP" altLang="ja-JP" sz="1100">
              <a:solidFill>
                <a:schemeClr val="dk1"/>
              </a:solidFill>
              <a:effectLst/>
              <a:latin typeface="+mn-lt"/>
              <a:ea typeface="+mn-ea"/>
              <a:cs typeface="+mn-cs"/>
            </a:rPr>
            <a:t>一方、公債費はここ数年大きな起債を行っていないため、各年いずれも類似団体内平均より低くなっているが、今後更新期を迎えるインフラを含めた公共施設の更新に向け、起債による将来負担も含めた長期的な視点での更新計画を進める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山梨県山中湖村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年度及び令和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年度は新型コロナウイルス感染症拡大と税制改正の影響により、基金の繰入が発生し、実質単年度収支はマイナスとなった。令和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年度の法人村民税の回復等により令和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年度の標準財政規模が大きくなり、基金残高・実質収支額の率が減となった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lang="ja-JP" altLang="ja-JP" sz="1100">
              <a:solidFill>
                <a:schemeClr val="dk1"/>
              </a:solidFill>
              <a:effectLst/>
              <a:latin typeface="+mn-lt"/>
              <a:ea typeface="+mn-ea"/>
              <a:cs typeface="+mn-cs"/>
            </a:rPr>
            <a:t>大規模事業に伴う基金取崩し額の増、また財政状況により基金の新規積立金が出来なかったため、実質単年度収支が赤字とな</a:t>
          </a:r>
          <a:r>
            <a:rPr lang="ja-JP" altLang="en-US" sz="1100">
              <a:solidFill>
                <a:schemeClr val="dk1"/>
              </a:solidFill>
              <a:effectLst/>
              <a:latin typeface="+mn-lt"/>
              <a:ea typeface="+mn-ea"/>
              <a:cs typeface="+mn-cs"/>
            </a:rPr>
            <a:t>っ</a:t>
          </a:r>
          <a:r>
            <a:rPr lang="ja-JP" altLang="ja-JP"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今後も一定規模の基金を確保し、計画的な財政運営に努めるよう歳出を精査していく。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山梨県山中湖村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実質赤字は生じていない。</a:t>
          </a:r>
          <a:endParaRPr lang="ja-JP" altLang="ja-JP" sz="1400">
            <a:effectLst/>
          </a:endParaRPr>
        </a:p>
        <a:p>
          <a:r>
            <a:rPr kumimoji="1" lang="ja-JP" altLang="ja-JP" sz="1100">
              <a:solidFill>
                <a:schemeClr val="dk1"/>
              </a:solidFill>
              <a:effectLst/>
              <a:latin typeface="+mn-lt"/>
              <a:ea typeface="+mn-ea"/>
              <a:cs typeface="+mn-cs"/>
            </a:rPr>
            <a:t>標準財政規模が法人村民税の増減の影響を大きく受けるため、一般会計においては、比率の変動が大きく生じている。</a:t>
          </a:r>
          <a:endParaRPr lang="ja-JP" altLang="ja-JP" sz="1400">
            <a:effectLst/>
          </a:endParaRPr>
        </a:p>
        <a:p>
          <a:r>
            <a:rPr kumimoji="1" lang="ja-JP" altLang="ja-JP" sz="1100">
              <a:solidFill>
                <a:schemeClr val="dk1"/>
              </a:solidFill>
              <a:effectLst/>
              <a:latin typeface="+mn-lt"/>
              <a:ea typeface="+mn-ea"/>
              <a:cs typeface="+mn-cs"/>
            </a:rPr>
            <a:t>特別会計の</a:t>
          </a:r>
          <a:r>
            <a:rPr kumimoji="1" lang="ja-JP" altLang="en-US" sz="1100">
              <a:solidFill>
                <a:schemeClr val="dk1"/>
              </a:solidFill>
              <a:effectLst/>
              <a:latin typeface="+mn-lt"/>
              <a:ea typeface="+mn-ea"/>
              <a:cs typeface="+mn-cs"/>
            </a:rPr>
            <a:t>多く</a:t>
          </a:r>
          <a:r>
            <a:rPr kumimoji="1" lang="ja-JP" altLang="ja-JP" sz="1100">
              <a:solidFill>
                <a:schemeClr val="dk1"/>
              </a:solidFill>
              <a:effectLst/>
              <a:latin typeface="+mn-lt"/>
              <a:ea typeface="+mn-ea"/>
              <a:cs typeface="+mn-cs"/>
            </a:rPr>
            <a:t>は、一般会計からの繰入金に頼っている状況であるため、収入の増と経費の削減に一層努める必要がある。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山梨県山中湖村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大きな起債を行っていなかったこと、また近年の起債が据置期間ということもあり、元利償還金は</a:t>
          </a:r>
          <a:r>
            <a:rPr kumimoji="1" lang="ja-JP" altLang="en-US" sz="1100">
              <a:solidFill>
                <a:schemeClr val="dk1"/>
              </a:solidFill>
              <a:effectLst/>
              <a:latin typeface="+mn-lt"/>
              <a:ea typeface="+mn-ea"/>
              <a:cs typeface="+mn-cs"/>
            </a:rPr>
            <a:t>横ばい</a:t>
          </a:r>
          <a:r>
            <a:rPr kumimoji="1" lang="ja-JP" altLang="ja-JP" sz="1100">
              <a:solidFill>
                <a:schemeClr val="dk1"/>
              </a:solidFill>
              <a:effectLst/>
              <a:latin typeface="+mn-lt"/>
              <a:ea typeface="+mn-ea"/>
              <a:cs typeface="+mn-cs"/>
            </a:rPr>
            <a:t>傾向にあったが、今後は増加することが見込まれている。</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公営企業債の元利償還金に対する繰入金は、借入額より償還額の方が大きくなっているため、減少傾向となっている。</a:t>
          </a:r>
          <a:endParaRPr lang="ja-JP" altLang="ja-JP" sz="1400">
            <a:effectLst/>
          </a:endParaRPr>
        </a:p>
        <a:p>
          <a:r>
            <a:rPr kumimoji="1" lang="ja-JP" altLang="ja-JP" sz="1100">
              <a:solidFill>
                <a:schemeClr val="dk1"/>
              </a:solidFill>
              <a:effectLst/>
              <a:latin typeface="+mn-lt"/>
              <a:ea typeface="+mn-ea"/>
              <a:cs typeface="+mn-cs"/>
            </a:rPr>
            <a:t>公共施設の計画的な更新に向けて、将来負担を考慮したバランスの良い起債を行い、健全な財政運営に努める。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山梨県山中湖村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地方債残高の増加により</a:t>
          </a:r>
          <a:r>
            <a:rPr kumimoji="1" lang="ja-JP" altLang="ja-JP" sz="1100">
              <a:solidFill>
                <a:schemeClr val="dk1"/>
              </a:solidFill>
              <a:effectLst/>
              <a:latin typeface="+mn-lt"/>
              <a:ea typeface="+mn-ea"/>
              <a:cs typeface="+mn-cs"/>
            </a:rPr>
            <a:t>将来負担額は</a:t>
          </a:r>
          <a:r>
            <a:rPr kumimoji="1" lang="ja-JP" altLang="en-US" sz="1100">
              <a:solidFill>
                <a:schemeClr val="dk1"/>
              </a:solidFill>
              <a:effectLst/>
              <a:latin typeface="+mn-lt"/>
              <a:ea typeface="+mn-ea"/>
              <a:cs typeface="+mn-cs"/>
            </a:rPr>
            <a:t>若干増加傾向</a:t>
          </a:r>
          <a:r>
            <a:rPr kumimoji="1" lang="ja-JP" altLang="ja-JP" sz="1100">
              <a:solidFill>
                <a:schemeClr val="dk1"/>
              </a:solidFill>
              <a:effectLst/>
              <a:latin typeface="+mn-lt"/>
              <a:ea typeface="+mn-ea"/>
              <a:cs typeface="+mn-cs"/>
            </a:rPr>
            <a:t>であるが、充当可能</a:t>
          </a:r>
          <a:r>
            <a:rPr kumimoji="1" lang="ja-JP" altLang="en-US" sz="1100">
              <a:solidFill>
                <a:schemeClr val="dk1"/>
              </a:solidFill>
              <a:effectLst/>
              <a:latin typeface="+mn-lt"/>
              <a:ea typeface="+mn-ea"/>
              <a:cs typeface="+mn-cs"/>
            </a:rPr>
            <a:t>財源も若干増加傾向</a:t>
          </a:r>
          <a:r>
            <a:rPr kumimoji="1" lang="ja-JP" altLang="ja-JP" sz="1100">
              <a:solidFill>
                <a:schemeClr val="dk1"/>
              </a:solidFill>
              <a:effectLst/>
              <a:latin typeface="+mn-lt"/>
              <a:ea typeface="+mn-ea"/>
              <a:cs typeface="+mn-cs"/>
            </a:rPr>
            <a:t>であるため、率</a:t>
          </a:r>
          <a:r>
            <a:rPr kumimoji="1" lang="ja-JP" altLang="en-US" sz="1100">
              <a:solidFill>
                <a:schemeClr val="dk1"/>
              </a:solidFill>
              <a:effectLst/>
              <a:latin typeface="+mn-lt"/>
              <a:ea typeface="+mn-ea"/>
              <a:cs typeface="+mn-cs"/>
            </a:rPr>
            <a:t>もほぼ横ばいである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小学校統合事業が控えており、起債の増加と基金の取崩しを予定しているため今後数値は悪化する想定をしている。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の公共施設の更新に備え、基金運用と起債による将来負担の双方によるバランスの取れた財政運営に努める。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山梨県山中湖村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税収</a:t>
          </a:r>
          <a:r>
            <a:rPr kumimoji="1" lang="ja-JP" altLang="en-US" sz="1100">
              <a:solidFill>
                <a:schemeClr val="dk1"/>
              </a:solidFill>
              <a:effectLst/>
              <a:latin typeface="+mn-lt"/>
              <a:ea typeface="+mn-ea"/>
              <a:cs typeface="+mn-cs"/>
            </a:rPr>
            <a:t>減となったこと、</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観光施設の整備等大規模工事があったことにより基金を取崩したため、全体で</a:t>
          </a:r>
          <a:r>
            <a:rPr kumimoji="1" lang="en-US" altLang="ja-JP" sz="1100">
              <a:solidFill>
                <a:schemeClr val="dk1"/>
              </a:solidFill>
              <a:effectLst/>
              <a:latin typeface="+mn-lt"/>
              <a:ea typeface="+mn-ea"/>
              <a:cs typeface="+mn-cs"/>
            </a:rPr>
            <a:t>313</a:t>
          </a:r>
          <a:r>
            <a:rPr kumimoji="1" lang="ja-JP" altLang="en-US" sz="1100">
              <a:solidFill>
                <a:schemeClr val="dk1"/>
              </a:solidFill>
              <a:effectLst/>
              <a:latin typeface="+mn-lt"/>
              <a:ea typeface="+mn-ea"/>
              <a:cs typeface="+mn-cs"/>
            </a:rPr>
            <a:t>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小学校統合事業が決定したため、今後は基金の大幅な取崩しを予定しており、また他の</a:t>
          </a:r>
          <a:r>
            <a:rPr kumimoji="1" lang="ja-JP" altLang="ja-JP" sz="1100">
              <a:solidFill>
                <a:schemeClr val="dk1"/>
              </a:solidFill>
              <a:effectLst/>
              <a:latin typeface="+mn-lt"/>
              <a:ea typeface="+mn-ea"/>
              <a:cs typeface="+mn-cs"/>
            </a:rPr>
            <a:t>施設の老朽化</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進み各施設の更新時期が近いため、今後も一定規模の基金を確保しながら、計画的取崩しを実施していく。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特定防衛施設周辺整備調整交付金基金：防衛施設周辺の生活環境の整備等に関する法律施行令（昭和</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年政令第</a:t>
          </a:r>
          <a:r>
            <a:rPr kumimoji="1" lang="en-US" altLang="ja-JP" sz="1100">
              <a:solidFill>
                <a:schemeClr val="dk1"/>
              </a:solidFill>
              <a:effectLst/>
              <a:latin typeface="+mn-lt"/>
              <a:ea typeface="+mn-ea"/>
              <a:cs typeface="+mn-cs"/>
            </a:rPr>
            <a:t>228</a:t>
          </a:r>
          <a:r>
            <a:rPr kumimoji="1" lang="ja-JP" altLang="ja-JP" sz="1100">
              <a:solidFill>
                <a:schemeClr val="dk1"/>
              </a:solidFill>
              <a:effectLst/>
              <a:latin typeface="+mn-lt"/>
              <a:ea typeface="+mn-ea"/>
              <a:cs typeface="+mn-cs"/>
            </a:rPr>
            <a:t>号。）第</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条第</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項及び第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項各号に掲げる施設の整備又は事業の実施に要する経費の確保</a:t>
          </a:r>
          <a:endParaRPr lang="ja-JP" altLang="ja-JP" sz="1400">
            <a:effectLst/>
          </a:endParaRPr>
        </a:p>
        <a:p>
          <a:r>
            <a:rPr kumimoji="1" lang="ja-JP" altLang="ja-JP" sz="1100">
              <a:solidFill>
                <a:schemeClr val="dk1"/>
              </a:solidFill>
              <a:effectLst/>
              <a:latin typeface="+mn-lt"/>
              <a:ea typeface="+mn-ea"/>
              <a:cs typeface="+mn-cs"/>
            </a:rPr>
            <a:t>公共施設建設基金：公共施設建設に要する財源の額保</a:t>
          </a:r>
          <a:endParaRPr lang="ja-JP" altLang="ja-JP" sz="1400">
            <a:effectLst/>
          </a:endParaRPr>
        </a:p>
        <a:p>
          <a:r>
            <a:rPr kumimoji="1" lang="ja-JP" altLang="ja-JP" sz="1100">
              <a:solidFill>
                <a:schemeClr val="dk1"/>
              </a:solidFill>
              <a:effectLst/>
              <a:latin typeface="+mn-lt"/>
              <a:ea typeface="+mn-ea"/>
              <a:cs typeface="+mn-cs"/>
            </a:rPr>
            <a:t>地域福祉基金：住民が主体となって行う福祉活動を活発化する財源の確保</a:t>
          </a:r>
          <a:endParaRPr lang="ja-JP" altLang="ja-JP" sz="1400">
            <a:effectLst/>
          </a:endParaRPr>
        </a:p>
        <a:p>
          <a:r>
            <a:rPr kumimoji="1" lang="ja-JP" altLang="ja-JP" sz="1100">
              <a:solidFill>
                <a:schemeClr val="dk1"/>
              </a:solidFill>
              <a:effectLst/>
              <a:latin typeface="+mn-lt"/>
              <a:ea typeface="+mn-ea"/>
              <a:cs typeface="+mn-cs"/>
            </a:rPr>
            <a:t>山中湖村立学校施設建設基金：学校施設の統合に向けた財源の確保</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特定防衛施設周辺整備調整交付金基金：</a:t>
          </a:r>
          <a:r>
            <a:rPr kumimoji="1" lang="ja-JP" altLang="en-US" sz="1100">
              <a:solidFill>
                <a:schemeClr val="dk1"/>
              </a:solidFill>
              <a:effectLst/>
              <a:latin typeface="+mn-lt"/>
              <a:ea typeface="+mn-ea"/>
              <a:cs typeface="+mn-cs"/>
            </a:rPr>
            <a:t>公園管理</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に</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百万円積立て、</a:t>
          </a:r>
          <a:r>
            <a:rPr kumimoji="1" lang="ja-JP" altLang="en-US" sz="1100">
              <a:solidFill>
                <a:schemeClr val="dk1"/>
              </a:solidFill>
              <a:effectLst/>
              <a:latin typeface="+mn-lt"/>
              <a:ea typeface="+mn-ea"/>
              <a:cs typeface="+mn-cs"/>
            </a:rPr>
            <a:t>計画的取崩として保育所人件費・健診費用・公園管理費計</a:t>
          </a:r>
          <a:r>
            <a:rPr kumimoji="1" lang="en-US" altLang="ja-JP" sz="1100">
              <a:solidFill>
                <a:schemeClr val="dk1"/>
              </a:solidFill>
              <a:effectLst/>
              <a:latin typeface="+mn-lt"/>
              <a:ea typeface="+mn-ea"/>
              <a:cs typeface="+mn-cs"/>
            </a:rPr>
            <a:t>74</a:t>
          </a:r>
          <a:r>
            <a:rPr kumimoji="1" lang="ja-JP" altLang="ja-JP" sz="1100">
              <a:solidFill>
                <a:schemeClr val="dk1"/>
              </a:solidFill>
              <a:effectLst/>
              <a:latin typeface="+mn-lt"/>
              <a:ea typeface="+mn-ea"/>
              <a:cs typeface="+mn-cs"/>
            </a:rPr>
            <a:t>百万円取崩したことにより、</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a:t>
          </a:r>
          <a:endParaRPr lang="ja-JP" altLang="ja-JP" sz="1400">
            <a:effectLst/>
          </a:endParaRPr>
        </a:p>
        <a:p>
          <a:r>
            <a:rPr kumimoji="1" lang="ja-JP" altLang="en-US" sz="1100">
              <a:solidFill>
                <a:schemeClr val="dk1"/>
              </a:solidFill>
              <a:effectLst/>
              <a:latin typeface="+mn-ea"/>
              <a:ea typeface="+mn-ea"/>
              <a:cs typeface="+mn-cs"/>
            </a:rPr>
            <a:t>公共施設建設基金：デイサービスセンター改修の財源とするため取崩しを行い</a:t>
          </a:r>
          <a:r>
            <a:rPr kumimoji="1" lang="en-US" altLang="ja-JP" sz="1100">
              <a:solidFill>
                <a:schemeClr val="dk1"/>
              </a:solidFill>
              <a:effectLst/>
              <a:latin typeface="+mn-ea"/>
              <a:ea typeface="+mn-ea"/>
              <a:cs typeface="+mn-cs"/>
            </a:rPr>
            <a:t>45</a:t>
          </a:r>
          <a:r>
            <a:rPr kumimoji="1" lang="ja-JP" altLang="en-US" sz="1100">
              <a:solidFill>
                <a:schemeClr val="dk1"/>
              </a:solidFill>
              <a:effectLst/>
              <a:latin typeface="+mn-ea"/>
              <a:ea typeface="+mn-ea"/>
              <a:cs typeface="+mn-cs"/>
            </a:rPr>
            <a:t>百万円の減額。</a:t>
          </a:r>
          <a:endParaRPr kumimoji="1" lang="en-US" altLang="ja-JP" sz="1100">
            <a:solidFill>
              <a:schemeClr val="dk1"/>
            </a:solidFill>
            <a:effectLst/>
            <a:latin typeface="+mn-ea"/>
            <a:ea typeface="+mn-ea"/>
            <a:cs typeface="+mn-cs"/>
          </a:endParaRPr>
        </a:p>
        <a:p>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特定防衛施設周辺整備調整交付金基金：充当可能な施設整備および事業内容の拡充を行い、中長期的な事業計画に基づき積立及び取崩を行っていく。</a:t>
          </a:r>
          <a:endParaRPr lang="ja-JP" altLang="ja-JP" sz="1400">
            <a:effectLst/>
          </a:endParaRPr>
        </a:p>
        <a:p>
          <a:r>
            <a:rPr kumimoji="1" lang="ja-JP" altLang="ja-JP" sz="1100">
              <a:solidFill>
                <a:schemeClr val="dk1"/>
              </a:solidFill>
              <a:effectLst/>
              <a:latin typeface="+mn-lt"/>
              <a:ea typeface="+mn-ea"/>
              <a:cs typeface="+mn-cs"/>
            </a:rPr>
            <a:t>山中湖村立学校施設建設基金：</a:t>
          </a:r>
          <a:r>
            <a:rPr kumimoji="1" lang="ja-JP" altLang="en-US" sz="1100">
              <a:solidFill>
                <a:schemeClr val="dk1"/>
              </a:solidFill>
              <a:effectLst/>
              <a:latin typeface="+mn-lt"/>
              <a:ea typeface="+mn-ea"/>
              <a:cs typeface="+mn-cs"/>
            </a:rPr>
            <a:t>今後は事業に合わせて取崩しを行う。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税収減と大規模工事等の財源とするため取崩しを行ったため、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景気動向を注視し、決算余剰金の積み立てに加え、可能な限り基金の積立てを行い、災害等将来の非常事態に備えていく。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本年度は積立てを未実施。</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施設更新等に伴う起債発行時には、償還計画を踏まえて積立て、取崩しについて検討予定。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E4EDD8-B0F5-41B8-A349-9C385EA279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1B07462-0177-4150-A10C-B783398460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F6E92FA-5D16-430D-8090-1366F7C75F5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1EC7990-0014-44EC-B013-2E9119D8041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55FF3F8-8392-4274-B4F0-12B64D85965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83646A7-B4D2-455A-9902-46F2B266D2D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22E8E00-AAEA-4652-85E7-6A397A86716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FD598A3-7342-41F2-B54D-E998F0C43AF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EFA790D-0161-426C-82DC-9F2AFECA154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17BCC84-65FF-43B2-B665-38A5291E6C6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1C31E96-C24E-4D8A-8A40-B07DAA413E7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1DA4A5C-E1F8-4966-A879-3B71A4C60FE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6651F8A-8DA8-44E8-8EBE-91814EDE3FB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319906E-E5B3-4F8D-9C1E-1A656D57053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2CD3908-4BD3-4288-A001-173CDB0CFD6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76B4230-1922-414A-BE4C-500139757DE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879EA6F-55AF-4587-82DF-1084B9E273A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D1C355A-6A03-4F72-9FBF-AE013D2B233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A6DB828-9229-449F-A99B-57BDE7B8144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A601437-B523-4BFB-B19D-C3A5338CB31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AAA57DC-C437-42B1-9A1D-1D7BF8CD9B2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2AC93B0-BAD5-4E5D-88BD-F8FA2CBAB40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FE0DB37-3301-4CCC-B7BE-25D3CF0AA32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70190B-B63A-4F4B-B759-94E8CA36A79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0D2D54C-1146-4F08-BFE2-BE2A11A4EA3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D0384E6-34F0-45EB-8AA9-3152E874F5A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74DFBE0-D8D1-4CC0-988F-D4725EEF805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B235A32-775E-41D8-830F-AD21D538499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8FA2165-52F6-4C89-A930-56498E0C39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B100258-6DB3-4F61-AAC8-C4C5B874B6A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1A0B7CA-3D87-4854-A011-C5C521AA839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81EEB75-8880-49F7-B9D1-738893272AA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A8139FC-1CBB-42E5-8C09-7A14CC0A08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96BF468-9F39-4AF8-B81D-E35D2298088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31DC76B-F9E1-4B12-9622-F0AB3374001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EEB01A1-33E5-4460-AC96-398E4F119F6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077233D-0871-4F4E-B420-8E4304B3335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6955A68-3BDC-4171-B313-D9224CCBBAE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4159742-DC77-4B5D-815B-F4F01574074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6BEB485-AA53-4266-A257-1E016FD01BB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777940D-C5C1-43A9-998A-21771965D27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F7F18FF-189B-4CA5-84BE-8C20C792C0C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E4D1B4E-DC40-4CE0-87D7-C77F1E13666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3851BB5-9715-4694-A22E-1C57DF60CB9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3FCB683-B1AC-460E-B7F3-E1DF7C2CABC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356BB37-BCBB-4E71-B406-66BE9EA5B36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18A9279-8E6E-467D-996D-0CE7E14C8FD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B85B033-FF09-4B2D-BCFE-787CDA759DD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81ACE04-89B1-4A37-91CB-E6C5237CBB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7BDA5F0-F66E-4ACD-9027-826832BF4D8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0B1BE1C-BEE7-4AB5-BC8B-27EBBCAF953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F6A3A35-B630-4EC5-BA6A-D40C93FC418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1252B5C-091C-4548-9987-094A6B7480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6710FED-DAF1-4D46-A301-EC3DA35123D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68D145A-D066-46F9-9A8B-14CEC84D7CA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C644E8B-421E-4A50-BC5A-5BC2CFC983A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80FB2D5-D0A5-49DA-8B18-1CC5BC66E3E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当村では、公共施設等総合管理計画において、公共施設等の延床面積の５％削減を目標に掲げ、事業を進めている。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施設の改修等により類似団体平均を下回っている状況であるが、施設の大半が老朽化しており、今後減価償却率は上昇していく見込みのため、計画的な取り組みが必要である。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DF227F5-9F00-4C91-80D0-A82CC35F69A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90F6505-7919-42E1-A15E-1DF8353A769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DE2422D-46F2-40FC-BF31-683415FAA68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64C317B9-DE2E-4F73-9D6B-0B6FDE5397E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CDAB8F15-0CD7-4D47-8C8A-F092A95486CB}"/>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8A38864-0E9A-4565-A107-938F085AE8D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DD6F124B-D653-4503-8061-6FA2C6FDA09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9310796-0326-4922-BD7B-3729D8CC459D}"/>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78D6C11-74AE-478C-86B2-4039124D504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917A74B7-CB13-45AD-8A9B-93B3C0A0B7B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CDF3E3A7-9790-4F8E-AF1D-0235A12F9FD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C9D53299-4B0E-4D09-9685-045FA723D9B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63AD7BD0-74F2-4D32-9E85-75211AFCD5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0B3EAFF-07A2-4BB3-B42F-5C3B5463B5D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D58B6EDE-1B05-4E44-9A65-5AE7B4D90D05}"/>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772310E9-E0CB-4A4F-9250-D54DA1EAAA5B}"/>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1A5EA2C0-C8D9-476F-B1D0-60102A69527A}"/>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1B843024-D30B-447C-AF08-6C0471A2747E}"/>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D0B80497-5AF5-4C85-A6EA-C474B82ED17C}"/>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061F4E37-4FF8-4613-BF72-216659D71C75}"/>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5CC2BF4B-7472-4898-AC55-6CD7FEEFA2E3}"/>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67A236EE-F420-4CF1-A611-64A4BE7413A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08159B57-6213-4F2E-961E-D31712594646}"/>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4AC38C23-F63B-499F-B05A-89F9774E76BD}"/>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31F56ED1-37D3-4183-8F2C-F48844569B29}"/>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EA32C10-C6A7-442C-B317-4134684A1E6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E81B883-B305-4A40-9D25-E0DD1B8107F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41DC0AC-63A4-4061-B4FF-B0CD0525C88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9F95E13-E63E-4981-B863-59869CFA0CB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48BFC9A-398B-419C-974F-BD53307566F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101219</xdr:rowOff>
    </xdr:from>
    <xdr:to>
      <xdr:col>23</xdr:col>
      <xdr:colOff>136525</xdr:colOff>
      <xdr:row>31</xdr:row>
      <xdr:rowOff>31369</xdr:rowOff>
    </xdr:to>
    <xdr:sp macro="" textlink="">
      <xdr:nvSpPr>
        <xdr:cNvPr id="89" name="楕円 88">
          <a:extLst>
            <a:ext uri="{FF2B5EF4-FFF2-40B4-BE49-F238E27FC236}">
              <a16:creationId xmlns:a16="http://schemas.microsoft.com/office/drawing/2014/main" id="{A052539C-1BC7-4045-8D54-7DE4431F87CF}"/>
            </a:ext>
          </a:extLst>
        </xdr:cNvPr>
        <xdr:cNvSpPr/>
      </xdr:nvSpPr>
      <xdr:spPr>
        <a:xfrm>
          <a:off x="4711700" y="601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124096</xdr:rowOff>
    </xdr:from>
    <xdr:ext cx="405111" cy="259045"/>
    <xdr:sp macro="" textlink="">
      <xdr:nvSpPr>
        <xdr:cNvPr id="90" name="有形固定資産減価償却率該当値テキスト">
          <a:extLst>
            <a:ext uri="{FF2B5EF4-FFF2-40B4-BE49-F238E27FC236}">
              <a16:creationId xmlns:a16="http://schemas.microsoft.com/office/drawing/2014/main" id="{E3F6CCEC-D37D-4FD9-8349-9FAAC0FFD950}"/>
            </a:ext>
          </a:extLst>
        </xdr:cNvPr>
        <xdr:cNvSpPr txBox="1"/>
      </xdr:nvSpPr>
      <xdr:spPr>
        <a:xfrm>
          <a:off x="4813300"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170307</xdr:rowOff>
    </xdr:from>
    <xdr:to>
      <xdr:col>19</xdr:col>
      <xdr:colOff>187325</xdr:colOff>
      <xdr:row>31</xdr:row>
      <xdr:rowOff>100457</xdr:rowOff>
    </xdr:to>
    <xdr:sp macro="" textlink="">
      <xdr:nvSpPr>
        <xdr:cNvPr id="91" name="楕円 90">
          <a:extLst>
            <a:ext uri="{FF2B5EF4-FFF2-40B4-BE49-F238E27FC236}">
              <a16:creationId xmlns:a16="http://schemas.microsoft.com/office/drawing/2014/main" id="{85E8D1CA-892B-4EEF-A79A-928862732A3A}"/>
            </a:ext>
          </a:extLst>
        </xdr:cNvPr>
        <xdr:cNvSpPr/>
      </xdr:nvSpPr>
      <xdr:spPr>
        <a:xfrm>
          <a:off x="4000500" y="60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152019</xdr:rowOff>
    </xdr:from>
    <xdr:to>
      <xdr:col>23</xdr:col>
      <xdr:colOff>85725</xdr:colOff>
      <xdr:row>31</xdr:row>
      <xdr:rowOff>49657</xdr:rowOff>
    </xdr:to>
    <xdr:cxnSp macro="">
      <xdr:nvCxnSpPr>
        <xdr:cNvPr id="92" name="直線コネクタ 91">
          <a:extLst>
            <a:ext uri="{FF2B5EF4-FFF2-40B4-BE49-F238E27FC236}">
              <a16:creationId xmlns:a16="http://schemas.microsoft.com/office/drawing/2014/main" id="{0C77C466-1FEB-4B65-9C85-F638DA249E1E}"/>
            </a:ext>
          </a:extLst>
        </xdr:cNvPr>
        <xdr:cNvCxnSpPr/>
      </xdr:nvCxnSpPr>
      <xdr:spPr>
        <a:xfrm flipV="1">
          <a:off x="4051300" y="6067044"/>
          <a:ext cx="7112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142240</xdr:rowOff>
    </xdr:from>
    <xdr:to>
      <xdr:col>15</xdr:col>
      <xdr:colOff>187325</xdr:colOff>
      <xdr:row>31</xdr:row>
      <xdr:rowOff>72390</xdr:rowOff>
    </xdr:to>
    <xdr:sp macro="" textlink="">
      <xdr:nvSpPr>
        <xdr:cNvPr id="93" name="楕円 92">
          <a:extLst>
            <a:ext uri="{FF2B5EF4-FFF2-40B4-BE49-F238E27FC236}">
              <a16:creationId xmlns:a16="http://schemas.microsoft.com/office/drawing/2014/main" id="{5A7B2D4A-056C-4E7B-8E38-41B5B51B57D6}"/>
            </a:ext>
          </a:extLst>
        </xdr:cNvPr>
        <xdr:cNvSpPr/>
      </xdr:nvSpPr>
      <xdr:spPr>
        <a:xfrm>
          <a:off x="3238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21590</xdr:rowOff>
    </xdr:from>
    <xdr:to>
      <xdr:col>19</xdr:col>
      <xdr:colOff>136525</xdr:colOff>
      <xdr:row>31</xdr:row>
      <xdr:rowOff>49657</xdr:rowOff>
    </xdr:to>
    <xdr:cxnSp macro="">
      <xdr:nvCxnSpPr>
        <xdr:cNvPr id="94" name="直線コネクタ 93">
          <a:extLst>
            <a:ext uri="{FF2B5EF4-FFF2-40B4-BE49-F238E27FC236}">
              <a16:creationId xmlns:a16="http://schemas.microsoft.com/office/drawing/2014/main" id="{36AF7C31-8E0C-4DCD-BDF2-6238978F3794}"/>
            </a:ext>
          </a:extLst>
        </xdr:cNvPr>
        <xdr:cNvCxnSpPr/>
      </xdr:nvCxnSpPr>
      <xdr:spPr>
        <a:xfrm>
          <a:off x="3289300" y="6108065"/>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124079</xdr:rowOff>
    </xdr:from>
    <xdr:to>
      <xdr:col>11</xdr:col>
      <xdr:colOff>187325</xdr:colOff>
      <xdr:row>32</xdr:row>
      <xdr:rowOff>54229</xdr:rowOff>
    </xdr:to>
    <xdr:sp macro="" textlink="">
      <xdr:nvSpPr>
        <xdr:cNvPr id="95" name="楕円 94">
          <a:extLst>
            <a:ext uri="{FF2B5EF4-FFF2-40B4-BE49-F238E27FC236}">
              <a16:creationId xmlns:a16="http://schemas.microsoft.com/office/drawing/2014/main" id="{7055EF31-5D40-4419-A998-DF898117C931}"/>
            </a:ext>
          </a:extLst>
        </xdr:cNvPr>
        <xdr:cNvSpPr/>
      </xdr:nvSpPr>
      <xdr:spPr>
        <a:xfrm>
          <a:off x="2476500" y="621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21590</xdr:rowOff>
    </xdr:from>
    <xdr:to>
      <xdr:col>15</xdr:col>
      <xdr:colOff>136525</xdr:colOff>
      <xdr:row>32</xdr:row>
      <xdr:rowOff>3429</xdr:rowOff>
    </xdr:to>
    <xdr:cxnSp macro="">
      <xdr:nvCxnSpPr>
        <xdr:cNvPr id="96" name="直線コネクタ 95">
          <a:extLst>
            <a:ext uri="{FF2B5EF4-FFF2-40B4-BE49-F238E27FC236}">
              <a16:creationId xmlns:a16="http://schemas.microsoft.com/office/drawing/2014/main" id="{664FB327-13E8-42CF-92F6-CB99507E8BE4}"/>
            </a:ext>
          </a:extLst>
        </xdr:cNvPr>
        <xdr:cNvCxnSpPr/>
      </xdr:nvCxnSpPr>
      <xdr:spPr>
        <a:xfrm flipV="1">
          <a:off x="2527300" y="6108065"/>
          <a:ext cx="762000" cy="1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145669</xdr:rowOff>
    </xdr:from>
    <xdr:to>
      <xdr:col>7</xdr:col>
      <xdr:colOff>187325</xdr:colOff>
      <xdr:row>32</xdr:row>
      <xdr:rowOff>75819</xdr:rowOff>
    </xdr:to>
    <xdr:sp macro="" textlink="">
      <xdr:nvSpPr>
        <xdr:cNvPr id="97" name="楕円 96">
          <a:extLst>
            <a:ext uri="{FF2B5EF4-FFF2-40B4-BE49-F238E27FC236}">
              <a16:creationId xmlns:a16="http://schemas.microsoft.com/office/drawing/2014/main" id="{E40B1BCC-2D67-4CDE-BD72-63CB32B39744}"/>
            </a:ext>
          </a:extLst>
        </xdr:cNvPr>
        <xdr:cNvSpPr/>
      </xdr:nvSpPr>
      <xdr:spPr>
        <a:xfrm>
          <a:off x="1714500" y="62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3429</xdr:rowOff>
    </xdr:from>
    <xdr:to>
      <xdr:col>11</xdr:col>
      <xdr:colOff>136525</xdr:colOff>
      <xdr:row>32</xdr:row>
      <xdr:rowOff>25019</xdr:rowOff>
    </xdr:to>
    <xdr:cxnSp macro="">
      <xdr:nvCxnSpPr>
        <xdr:cNvPr id="98" name="直線コネクタ 97">
          <a:extLst>
            <a:ext uri="{FF2B5EF4-FFF2-40B4-BE49-F238E27FC236}">
              <a16:creationId xmlns:a16="http://schemas.microsoft.com/office/drawing/2014/main" id="{D14D0739-328D-48E9-B4AA-1BA6619C81FE}"/>
            </a:ext>
          </a:extLst>
        </xdr:cNvPr>
        <xdr:cNvCxnSpPr/>
      </xdr:nvCxnSpPr>
      <xdr:spPr>
        <a:xfrm flipV="1">
          <a:off x="1765300" y="626135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5B909CBB-3504-4F84-886E-17042879DACD}"/>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C3D2F5DF-4659-47A1-8385-11D852662781}"/>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ABF3F485-3A3E-4C06-B742-C8C9ABAFC8D3}"/>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448E7853-F86E-401E-9938-517CFA7EDA09}"/>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116984</xdr:rowOff>
    </xdr:from>
    <xdr:ext cx="405111" cy="259045"/>
    <xdr:sp macro="" textlink="">
      <xdr:nvSpPr>
        <xdr:cNvPr id="103" name="n_1mainValue有形固定資産減価償却率">
          <a:extLst>
            <a:ext uri="{FF2B5EF4-FFF2-40B4-BE49-F238E27FC236}">
              <a16:creationId xmlns:a16="http://schemas.microsoft.com/office/drawing/2014/main" id="{4917C215-AD86-4118-A6FA-954C9888073B}"/>
            </a:ext>
          </a:extLst>
        </xdr:cNvPr>
        <xdr:cNvSpPr txBox="1"/>
      </xdr:nvSpPr>
      <xdr:spPr>
        <a:xfrm>
          <a:off x="3836044" y="586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104" name="n_2mainValue有形固定資産減価償却率">
          <a:extLst>
            <a:ext uri="{FF2B5EF4-FFF2-40B4-BE49-F238E27FC236}">
              <a16:creationId xmlns:a16="http://schemas.microsoft.com/office/drawing/2014/main" id="{14A5EC9E-DE81-480B-993C-4E6865A3913D}"/>
            </a:ext>
          </a:extLst>
        </xdr:cNvPr>
        <xdr:cNvSpPr txBox="1"/>
      </xdr:nvSpPr>
      <xdr:spPr>
        <a:xfrm>
          <a:off x="3086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70756</xdr:rowOff>
    </xdr:from>
    <xdr:ext cx="405111" cy="259045"/>
    <xdr:sp macro="" textlink="">
      <xdr:nvSpPr>
        <xdr:cNvPr id="105" name="n_3mainValue有形固定資産減価償却率">
          <a:extLst>
            <a:ext uri="{FF2B5EF4-FFF2-40B4-BE49-F238E27FC236}">
              <a16:creationId xmlns:a16="http://schemas.microsoft.com/office/drawing/2014/main" id="{7CE1FBF5-DB36-4F5A-B2CF-C6F79F396E41}"/>
            </a:ext>
          </a:extLst>
        </xdr:cNvPr>
        <xdr:cNvSpPr txBox="1"/>
      </xdr:nvSpPr>
      <xdr:spPr>
        <a:xfrm>
          <a:off x="2324744" y="5985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92346</xdr:rowOff>
    </xdr:from>
    <xdr:ext cx="405111" cy="259045"/>
    <xdr:sp macro="" textlink="">
      <xdr:nvSpPr>
        <xdr:cNvPr id="106" name="n_4mainValue有形固定資産減価償却率">
          <a:extLst>
            <a:ext uri="{FF2B5EF4-FFF2-40B4-BE49-F238E27FC236}">
              <a16:creationId xmlns:a16="http://schemas.microsoft.com/office/drawing/2014/main" id="{CC4CD6C6-B1E0-4FCE-ACAC-769D535F2A44}"/>
            </a:ext>
          </a:extLst>
        </xdr:cNvPr>
        <xdr:cNvSpPr txBox="1"/>
      </xdr:nvSpPr>
      <xdr:spPr>
        <a:xfrm>
          <a:off x="1562744" y="6007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A059A67-BAF1-40A6-BC2E-2AC48A3D4B7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448954C-A00C-4477-B153-4AB099D3E8E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FD90B11E-0470-47EA-BAA9-A1C9CD876A77}"/>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6E757F79-0B60-4DC8-B58E-F1CCAD3C85A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8093436-34C3-49DC-9B8B-A0D1D756E6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B81065A-1321-4B83-833C-A817E5D8CA9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8748C29-CD61-46B0-8BF2-B8EE6F90B90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D2943D6-9552-4D32-9E85-C5B80D25444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865D403-E640-44C5-86F7-19BA13B96EE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6C122C7-D1F4-4EC3-B0F7-F476CE89D6D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CC94D5D-C90E-4BF2-9421-B867BA12797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3E2908C-8C4F-456C-9E7D-6C15B6A6DB5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8D8DE0D-D871-4B4C-8321-8E3BD1054A9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当村では、ここ数年起債額が増加傾向にあるが、依然として将来負担比率は低い傾向にある。</a:t>
          </a:r>
          <a:r>
            <a:rPr kumimoji="1" lang="ja-JP" altLang="en-US" sz="1100">
              <a:solidFill>
                <a:schemeClr val="dk1"/>
              </a:solidFill>
              <a:effectLst/>
              <a:latin typeface="+mn-lt"/>
              <a:ea typeface="+mn-ea"/>
              <a:cs typeface="+mn-cs"/>
            </a:rPr>
            <a:t>ただし、学校建設を控えており、近い将来多額の起債をする予定があるため、計画的な運用が必要である。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3D47CB9-8B4A-4634-84C6-36A79D6D1C7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5F00A9E9-EA06-40BC-8697-113C015523B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93754CE-8134-469C-8D77-6AB4F83D497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63619AFD-FBE7-475D-A4CB-D121060FCB6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B1ED0F10-382A-4FB7-B2CD-8D48641967F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D955496F-AD96-44D1-8742-6696D360DB9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F9C288E3-5841-4180-B90D-643205650A87}"/>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B712BCA-E336-4D82-B4E0-C6B8C331162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DC0B4F2D-79CF-4459-9A97-69182495FB2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C52703F4-2B38-4B64-B154-370A8941C4A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BF1948C8-A505-4DBF-B4FB-0DD4BA77548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4D528560-C84A-4D7C-A437-7EEBBBAF6BE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59410520-EE29-4BB6-A8E7-D2CB073EE12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572FEB0-9580-4C71-93A2-9516843ED94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1416410-C37D-4FB2-B8CA-BF0529591B7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CE1FC0F-4F85-4357-AED9-3055C95F414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CF61277-978F-4DE4-A016-4A066C9990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9196C90E-DFF5-4C75-A195-78D1AD6DC073}"/>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883DDB99-D08C-4836-A91F-FCD6228DA0F5}"/>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DE1AF288-CD87-46C9-927F-F398FEFCB108}"/>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1A1058DE-E93B-452E-98E9-302E33034DB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375404C-8E0E-4F32-A5F8-0804B848A0C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B02C6633-AE4E-443F-9373-22BC26902434}"/>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8275E50B-BEF9-49B8-989E-493E70C5FFD4}"/>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5BE46B16-B95A-4CB5-99E6-749F45DE5B49}"/>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F3AD8EBF-A110-4485-98F5-5B0D66E2F5D6}"/>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2AB6A0CE-62EC-4CCE-8AC3-124E55358035}"/>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08CE8F07-5E0A-41FC-AF10-63BB64F549B4}"/>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6A3F14B-DEA8-404D-98FD-82964FC95C2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F8E9F58-7FC2-4646-9B83-65A9B36E309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4B93D61-2448-44CA-A68F-137A726A381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B403031-7E08-4217-BDDC-C16371DCB57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65CB88B-B73A-4ED2-9B69-758AFA9C75D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D01A0DED-2246-4314-853D-3223B9B97663}"/>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EEBD76C4-C302-41AE-A315-CDA4930DA14C}"/>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3A67F61E-E9FE-4F60-B698-D94A70836F16}"/>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EF7C33FD-C6F2-47BA-B2DB-EC05AE14D9C5}"/>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6C392C62-03D7-427F-BA13-6E3AB6A1E26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0CC49E52-8B87-4DE4-ABE6-E87CA3673C8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B6D3C164-50BE-4CBD-BE13-E79150DB63E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89B1E8CB-5DDC-4D51-A0BE-BD01924B37C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7E37513A-FEFC-4588-8BF2-1F4CCC17A61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24C9F6DC-2483-44B7-9C58-53B0E2CE230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30FB8B-2720-4F0D-A483-AFDB8C2D72A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5337B9-CEEE-4EFB-94EA-26599503476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300CEB-43B4-41BE-B730-8C43D84FD8E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02E70A-ECCA-45B5-B823-09A83A9DD87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F381E6-79CB-43BA-BE54-F93D6F5BF41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24236C-EDEF-441A-A5EC-C39E3EF9459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AC5CE9-ACAC-4DE8-B200-224ABED3D3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EAC793-1919-4E09-AC23-5E85428012F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9D55A4-678E-4D72-BE1C-D6E9B0AB412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4C177E-4BF3-46EA-985A-AB2A3F67D30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2A2C71-C014-4420-937B-E73C5E531E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495AC5-4C32-4866-8782-93457D8C8D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619759-E266-4492-92A8-C52517F329B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D33D29-9E49-4BC0-BFFD-49182A9C5F3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9017B2-78DA-4478-A53B-C79C1611CD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BF20AF6-ED3E-4FD0-AEF3-F5D07E0BC0A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9A4B7DA-43E5-4067-993D-276C96677D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2040651-040A-4C43-B88E-BAE25FD9E32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5A59F7-919D-46D4-94DA-A4B605F23CC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2F12FF-2C73-4FDD-BE8E-E234165502A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610C9A-8E88-4F41-A078-F88A651245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4E8700-0D34-4542-9BD0-AA2C6D7D0D3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BF9F77-B9D9-4CA4-9B72-18B0E654D44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E439A3D-1699-41B7-9FFC-4E776812614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02BA87-77B1-4527-B247-A658F681ED5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66D0A2-A23E-4D63-81A9-DA6CBA14115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7BA4C5-EEF0-4B81-B6B0-39A6C58887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EDE232-FA84-42DA-825B-632AF1B0466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CFC548-AD45-4B71-90F9-CC7C67DCBCA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F3293A-9E97-4563-9E1C-19662CDF61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2AF991-17C9-4627-98A5-B8787C0515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DA346B-3725-4E90-BCCD-F8B4E564BC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528E36-28DA-4EA8-A6A2-59C9763E23C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73AE6D-D257-45C4-94E0-A19C4051FCB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C3E4D9-C296-4665-A34D-1570EEBABED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F534D4-B40C-4ABC-BB2F-F92AA2E75C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324B4C-DFB3-4665-A745-59C0D7FE55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7F9E52D-9607-4AAD-BC99-86F33C357B3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DF7C13-F50B-4883-B0C5-4CDD1645174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54074D-1C88-4011-BB74-18E5898FD3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8954056-FEE9-46EA-AC9A-46C2576A16C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F3EBD4-F3D0-404A-9056-74A2E0F9176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D7BD39-7F3D-4175-8D29-149749D5F59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8111050-1F6D-4852-AD4C-EC079DABC35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1409021-09BC-42FB-8558-642746656E4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15B2E29-B5F7-4828-A410-E62A9771988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64BB97-2035-4A9D-8196-C5F039E5B3E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4552DA3-15FC-4CD7-BE2A-085E88A132F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B926CDA-41B0-4A22-8CA8-7EE671B1712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A7B93FD-ED62-4928-BBF0-13410E357F3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E03947A-278F-437D-968A-0C45B03DD66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E85DE09-4B18-42B1-AA4A-E3D5B15D13D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583035B-ED2B-40F7-9157-2FB1EB4790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51D3A80-14D8-428F-B057-F0210936117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435AF10-0BC8-41DD-B796-3B9DB44E929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5B73C805-458A-4EB9-AE4E-210A07DEC71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38BAB333-5C5B-4474-9585-C8C3455FEF84}"/>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168C90FF-86C3-4F58-B8C3-6851D3979652}"/>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70EE078A-DC71-4642-93CF-5C716433E84F}"/>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8AC56E5A-D966-40DD-96FE-6382498F2A3D}"/>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C521E4C9-B41C-4802-AC7E-9E8A656898BD}"/>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60FEA104-0FC1-4FF7-9600-273B33E5B431}"/>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71972052-A7A1-470B-B65A-E9D9BB68095A}"/>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A4ADC2C0-D111-49BC-9682-004A779BDED6}"/>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D6C7053C-1F42-4942-9BE5-48CF6FD2BAD4}"/>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83EC8BD6-026C-4280-9D2B-8B6BE3F29F85}"/>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70D61E7-E008-4BC2-BFC4-E77F1CA74FC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CAA782-8895-4608-99E5-4073707CE53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ECF5FF-7929-4612-B9F9-827BDD8ADC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683068-F24C-4C9E-8DF5-78AD04D3837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3C8C15C-B8EC-47CF-8A4C-E4487CF98F8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42545</xdr:rowOff>
    </xdr:from>
    <xdr:to>
      <xdr:col>24</xdr:col>
      <xdr:colOff>114300</xdr:colOff>
      <xdr:row>36</xdr:row>
      <xdr:rowOff>144145</xdr:rowOff>
    </xdr:to>
    <xdr:sp macro="" textlink="">
      <xdr:nvSpPr>
        <xdr:cNvPr id="73" name="楕円 72">
          <a:extLst>
            <a:ext uri="{FF2B5EF4-FFF2-40B4-BE49-F238E27FC236}">
              <a16:creationId xmlns:a16="http://schemas.microsoft.com/office/drawing/2014/main" id="{4742911A-AFC1-4958-B792-F70A4468C59E}"/>
            </a:ext>
          </a:extLst>
        </xdr:cNvPr>
        <xdr:cNvSpPr/>
      </xdr:nvSpPr>
      <xdr:spPr>
        <a:xfrm>
          <a:off x="4584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65422</xdr:rowOff>
    </xdr:from>
    <xdr:ext cx="405111" cy="259045"/>
    <xdr:sp macro="" textlink="">
      <xdr:nvSpPr>
        <xdr:cNvPr id="74" name="【道路】&#10;有形固定資産減価償却率該当値テキスト">
          <a:extLst>
            <a:ext uri="{FF2B5EF4-FFF2-40B4-BE49-F238E27FC236}">
              <a16:creationId xmlns:a16="http://schemas.microsoft.com/office/drawing/2014/main" id="{524B8BFB-B402-448E-90EA-58CAA422F2F4}"/>
            </a:ext>
          </a:extLst>
        </xdr:cNvPr>
        <xdr:cNvSpPr txBox="1"/>
      </xdr:nvSpPr>
      <xdr:spPr>
        <a:xfrm>
          <a:off x="4673600"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42545</xdr:rowOff>
    </xdr:from>
    <xdr:to>
      <xdr:col>20</xdr:col>
      <xdr:colOff>38100</xdr:colOff>
      <xdr:row>36</xdr:row>
      <xdr:rowOff>144145</xdr:rowOff>
    </xdr:to>
    <xdr:sp macro="" textlink="">
      <xdr:nvSpPr>
        <xdr:cNvPr id="75" name="楕円 74">
          <a:extLst>
            <a:ext uri="{FF2B5EF4-FFF2-40B4-BE49-F238E27FC236}">
              <a16:creationId xmlns:a16="http://schemas.microsoft.com/office/drawing/2014/main" id="{B552DEA0-C6C0-458D-BD97-88FD79056018}"/>
            </a:ext>
          </a:extLst>
        </xdr:cNvPr>
        <xdr:cNvSpPr/>
      </xdr:nvSpPr>
      <xdr:spPr>
        <a:xfrm>
          <a:off x="3746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93345</xdr:rowOff>
    </xdr:from>
    <xdr:to>
      <xdr:col>24</xdr:col>
      <xdr:colOff>63500</xdr:colOff>
      <xdr:row>36</xdr:row>
      <xdr:rowOff>93345</xdr:rowOff>
    </xdr:to>
    <xdr:cxnSp macro="">
      <xdr:nvCxnSpPr>
        <xdr:cNvPr id="76" name="直線コネクタ 75">
          <a:extLst>
            <a:ext uri="{FF2B5EF4-FFF2-40B4-BE49-F238E27FC236}">
              <a16:creationId xmlns:a16="http://schemas.microsoft.com/office/drawing/2014/main" id="{338DB32B-009D-477D-83FA-F7BC4FE7856F}"/>
            </a:ext>
          </a:extLst>
        </xdr:cNvPr>
        <xdr:cNvCxnSpPr/>
      </xdr:nvCxnSpPr>
      <xdr:spPr>
        <a:xfrm>
          <a:off x="3797300" y="62655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4445</xdr:rowOff>
    </xdr:from>
    <xdr:to>
      <xdr:col>15</xdr:col>
      <xdr:colOff>101600</xdr:colOff>
      <xdr:row>36</xdr:row>
      <xdr:rowOff>106045</xdr:rowOff>
    </xdr:to>
    <xdr:sp macro="" textlink="">
      <xdr:nvSpPr>
        <xdr:cNvPr id="77" name="楕円 76">
          <a:extLst>
            <a:ext uri="{FF2B5EF4-FFF2-40B4-BE49-F238E27FC236}">
              <a16:creationId xmlns:a16="http://schemas.microsoft.com/office/drawing/2014/main" id="{F48E3520-F2B0-4DC2-9F8A-45549845EABA}"/>
            </a:ext>
          </a:extLst>
        </xdr:cNvPr>
        <xdr:cNvSpPr/>
      </xdr:nvSpPr>
      <xdr:spPr>
        <a:xfrm>
          <a:off x="2857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55245</xdr:rowOff>
    </xdr:from>
    <xdr:to>
      <xdr:col>19</xdr:col>
      <xdr:colOff>177800</xdr:colOff>
      <xdr:row>36</xdr:row>
      <xdr:rowOff>93345</xdr:rowOff>
    </xdr:to>
    <xdr:cxnSp macro="">
      <xdr:nvCxnSpPr>
        <xdr:cNvPr id="78" name="直線コネクタ 77">
          <a:extLst>
            <a:ext uri="{FF2B5EF4-FFF2-40B4-BE49-F238E27FC236}">
              <a16:creationId xmlns:a16="http://schemas.microsoft.com/office/drawing/2014/main" id="{995ED03D-1D11-4156-948D-31989602767B}"/>
            </a:ext>
          </a:extLst>
        </xdr:cNvPr>
        <xdr:cNvCxnSpPr/>
      </xdr:nvCxnSpPr>
      <xdr:spPr>
        <a:xfrm>
          <a:off x="2908300" y="6227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17780</xdr:rowOff>
    </xdr:from>
    <xdr:to>
      <xdr:col>10</xdr:col>
      <xdr:colOff>165100</xdr:colOff>
      <xdr:row>36</xdr:row>
      <xdr:rowOff>119380</xdr:rowOff>
    </xdr:to>
    <xdr:sp macro="" textlink="">
      <xdr:nvSpPr>
        <xdr:cNvPr id="79" name="楕円 78">
          <a:extLst>
            <a:ext uri="{FF2B5EF4-FFF2-40B4-BE49-F238E27FC236}">
              <a16:creationId xmlns:a16="http://schemas.microsoft.com/office/drawing/2014/main" id="{01FD949E-C03C-4187-8D78-206F64DC0A1B}"/>
            </a:ext>
          </a:extLst>
        </xdr:cNvPr>
        <xdr:cNvSpPr/>
      </xdr:nvSpPr>
      <xdr:spPr>
        <a:xfrm>
          <a:off x="1968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55245</xdr:rowOff>
    </xdr:from>
    <xdr:to>
      <xdr:col>15</xdr:col>
      <xdr:colOff>50800</xdr:colOff>
      <xdr:row>36</xdr:row>
      <xdr:rowOff>68580</xdr:rowOff>
    </xdr:to>
    <xdr:cxnSp macro="">
      <xdr:nvCxnSpPr>
        <xdr:cNvPr id="80" name="直線コネクタ 79">
          <a:extLst>
            <a:ext uri="{FF2B5EF4-FFF2-40B4-BE49-F238E27FC236}">
              <a16:creationId xmlns:a16="http://schemas.microsoft.com/office/drawing/2014/main" id="{10508138-17C3-4D2B-822B-B738FAFC33E3}"/>
            </a:ext>
          </a:extLst>
        </xdr:cNvPr>
        <xdr:cNvCxnSpPr/>
      </xdr:nvCxnSpPr>
      <xdr:spPr>
        <a:xfrm flipV="1">
          <a:off x="2019300" y="62274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149225</xdr:rowOff>
    </xdr:from>
    <xdr:to>
      <xdr:col>6</xdr:col>
      <xdr:colOff>38100</xdr:colOff>
      <xdr:row>36</xdr:row>
      <xdr:rowOff>79375</xdr:rowOff>
    </xdr:to>
    <xdr:sp macro="" textlink="">
      <xdr:nvSpPr>
        <xdr:cNvPr id="81" name="楕円 80">
          <a:extLst>
            <a:ext uri="{FF2B5EF4-FFF2-40B4-BE49-F238E27FC236}">
              <a16:creationId xmlns:a16="http://schemas.microsoft.com/office/drawing/2014/main" id="{CFCAB1DD-7636-44FC-9086-A5744BEF858A}"/>
            </a:ext>
          </a:extLst>
        </xdr:cNvPr>
        <xdr:cNvSpPr/>
      </xdr:nvSpPr>
      <xdr:spPr>
        <a:xfrm>
          <a:off x="1079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28575</xdr:rowOff>
    </xdr:from>
    <xdr:to>
      <xdr:col>10</xdr:col>
      <xdr:colOff>114300</xdr:colOff>
      <xdr:row>36</xdr:row>
      <xdr:rowOff>68580</xdr:rowOff>
    </xdr:to>
    <xdr:cxnSp macro="">
      <xdr:nvCxnSpPr>
        <xdr:cNvPr id="82" name="直線コネクタ 81">
          <a:extLst>
            <a:ext uri="{FF2B5EF4-FFF2-40B4-BE49-F238E27FC236}">
              <a16:creationId xmlns:a16="http://schemas.microsoft.com/office/drawing/2014/main" id="{CF536A5C-8C46-4442-B8A2-903520A4BC4A}"/>
            </a:ext>
          </a:extLst>
        </xdr:cNvPr>
        <xdr:cNvCxnSpPr/>
      </xdr:nvCxnSpPr>
      <xdr:spPr>
        <a:xfrm>
          <a:off x="1130300" y="62007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214635B2-7F6A-4E30-8E25-CF08F7168B7F}"/>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CD0B49C4-2F28-4E87-99E8-99062EBD2106}"/>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61C67040-B0CE-4052-807C-93C6FEE74B34}"/>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1000A119-271C-408C-853D-923767EF24C5}"/>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160672</xdr:rowOff>
    </xdr:from>
    <xdr:ext cx="405111" cy="259045"/>
    <xdr:sp macro="" textlink="">
      <xdr:nvSpPr>
        <xdr:cNvPr id="87" name="n_1mainValue【道路】&#10;有形固定資産減価償却率">
          <a:extLst>
            <a:ext uri="{FF2B5EF4-FFF2-40B4-BE49-F238E27FC236}">
              <a16:creationId xmlns:a16="http://schemas.microsoft.com/office/drawing/2014/main" id="{A33DA167-CCEA-43BB-8575-72D0122FC3CC}"/>
            </a:ext>
          </a:extLst>
        </xdr:cNvPr>
        <xdr:cNvSpPr txBox="1"/>
      </xdr:nvSpPr>
      <xdr:spPr>
        <a:xfrm>
          <a:off x="35820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122572</xdr:rowOff>
    </xdr:from>
    <xdr:ext cx="405111" cy="259045"/>
    <xdr:sp macro="" textlink="">
      <xdr:nvSpPr>
        <xdr:cNvPr id="88" name="n_2mainValue【道路】&#10;有形固定資産減価償却率">
          <a:extLst>
            <a:ext uri="{FF2B5EF4-FFF2-40B4-BE49-F238E27FC236}">
              <a16:creationId xmlns:a16="http://schemas.microsoft.com/office/drawing/2014/main" id="{3D545E05-3B68-4DD9-B75F-89861F08C5BA}"/>
            </a:ext>
          </a:extLst>
        </xdr:cNvPr>
        <xdr:cNvSpPr txBox="1"/>
      </xdr:nvSpPr>
      <xdr:spPr>
        <a:xfrm>
          <a:off x="2705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135907</xdr:rowOff>
    </xdr:from>
    <xdr:ext cx="405111" cy="259045"/>
    <xdr:sp macro="" textlink="">
      <xdr:nvSpPr>
        <xdr:cNvPr id="89" name="n_3mainValue【道路】&#10;有形固定資産減価償却率">
          <a:extLst>
            <a:ext uri="{FF2B5EF4-FFF2-40B4-BE49-F238E27FC236}">
              <a16:creationId xmlns:a16="http://schemas.microsoft.com/office/drawing/2014/main" id="{1EC76D36-DE9B-4102-9BF9-89BE8A0F6F4B}"/>
            </a:ext>
          </a:extLst>
        </xdr:cNvPr>
        <xdr:cNvSpPr txBox="1"/>
      </xdr:nvSpPr>
      <xdr:spPr>
        <a:xfrm>
          <a:off x="1816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95902</xdr:rowOff>
    </xdr:from>
    <xdr:ext cx="405111" cy="259045"/>
    <xdr:sp macro="" textlink="">
      <xdr:nvSpPr>
        <xdr:cNvPr id="90" name="n_4mainValue【道路】&#10;有形固定資産減価償却率">
          <a:extLst>
            <a:ext uri="{FF2B5EF4-FFF2-40B4-BE49-F238E27FC236}">
              <a16:creationId xmlns:a16="http://schemas.microsoft.com/office/drawing/2014/main" id="{3B95C36A-482E-4CDF-BCBD-72CB86CAA18E}"/>
            </a:ext>
          </a:extLst>
        </xdr:cNvPr>
        <xdr:cNvSpPr txBox="1"/>
      </xdr:nvSpPr>
      <xdr:spPr>
        <a:xfrm>
          <a:off x="927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331B4C6-28A8-4353-BE5C-A5826DAFCF8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B7C2900-69A5-403A-BB4A-222E2A584AF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6C8F151-AEB9-405B-9094-D9FE1E538AE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1966443-ABAE-4EB9-8CC6-9507F6B2B2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11D4798-72ED-4BA1-B724-99165BFA7B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05B1452-56BD-46C3-A4F2-94398BF751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7CE2F5B-E29B-4477-8F6E-30D1E8DDD0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6D3026-E962-4310-9F14-37F564D4214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4A6DB30-2B67-49A3-B6EA-5B756E79FB0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DD06454-E972-4A2E-9989-1F82D7677F5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241DAF4-DEFD-49F0-8137-C0AF1D6A8C6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22C92A0-A6AC-4621-AAFB-3F5CE65EB07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780AEA0-D457-4A23-A394-0451ACAA27E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A4F6322A-E68B-45CD-AF92-D2E8BC271ACF}"/>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F52818A-A48B-4F36-ADB8-41DEB5F30E2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23BDEE6-F973-4A65-971B-E5C49FCAF62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8C919A3-1882-49AD-92F5-21E31494FF7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13EDBF7-4138-4BBE-AA88-F2F02E73A05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C9D8493-B683-4613-BD02-154069C9C65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4CDDA643-11BB-443C-9B6C-59864D994B6B}"/>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B841DE4-A701-4639-936B-02AB46BC8FA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666BEA91-171D-4F13-8D40-4836EC0BE46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B2E5157-F6B4-4B74-8BF7-ACBC3BF8E84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0F57531-003F-4335-A9AF-877DC435C28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D48F673-98E3-4B34-BCFC-15A075A3BEA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DAC6C44-83A7-4F3C-87AF-3E5151AAEE76}"/>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768C7077-3FA3-477B-BAB6-CCFC35697C7C}"/>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DFE5164-D371-4173-9A1C-1F6D8F9FC6F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3606810F-D1B5-4908-9C46-18D60A043E98}"/>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199B2D69-1137-4CE9-BCF5-73F67EFD89E1}"/>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67EA4834-BD01-40D4-BBFE-47ED891711C4}"/>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46F0EC58-F82B-44F8-B9B8-8FE0B1FF9B13}"/>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3C3302-42A0-4A85-9ABB-9B498FEDDA26}"/>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DB375CA8-ADF6-4F93-815A-2B7967E3D152}"/>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69249EB0-A355-49FF-BF00-527A25180BA5}"/>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0961C590-57A1-4142-B440-274DDB7D5E94}"/>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15D58B6-5845-44C2-85EF-04390AB4C21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486653B-CD0C-45CA-95C2-D70ACAE7D57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8B0B1A9-1C76-4204-AB2D-5A545FFD2A4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57B8575-5ED8-480F-93BF-707111EBDCC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C36A471-51FD-41B4-8ACB-0A1CC45F248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39149</xdr:rowOff>
    </xdr:from>
    <xdr:to>
      <xdr:col>55</xdr:col>
      <xdr:colOff>50800</xdr:colOff>
      <xdr:row>41</xdr:row>
      <xdr:rowOff>140749</xdr:rowOff>
    </xdr:to>
    <xdr:sp macro="" textlink="">
      <xdr:nvSpPr>
        <xdr:cNvPr id="132" name="楕円 131">
          <a:extLst>
            <a:ext uri="{FF2B5EF4-FFF2-40B4-BE49-F238E27FC236}">
              <a16:creationId xmlns:a16="http://schemas.microsoft.com/office/drawing/2014/main" id="{0CDE647A-366B-487F-B5CA-0DA0897CCF36}"/>
            </a:ext>
          </a:extLst>
        </xdr:cNvPr>
        <xdr:cNvSpPr/>
      </xdr:nvSpPr>
      <xdr:spPr>
        <a:xfrm>
          <a:off x="10426700" y="706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17576</xdr:rowOff>
    </xdr:from>
    <xdr:ext cx="534377" cy="259045"/>
    <xdr:sp macro="" textlink="">
      <xdr:nvSpPr>
        <xdr:cNvPr id="133" name="【道路】&#10;一人当たり延長該当値テキスト">
          <a:extLst>
            <a:ext uri="{FF2B5EF4-FFF2-40B4-BE49-F238E27FC236}">
              <a16:creationId xmlns:a16="http://schemas.microsoft.com/office/drawing/2014/main" id="{9CD03145-E1BF-4A3F-8DDA-000E69E57917}"/>
            </a:ext>
          </a:extLst>
        </xdr:cNvPr>
        <xdr:cNvSpPr txBox="1"/>
      </xdr:nvSpPr>
      <xdr:spPr>
        <a:xfrm>
          <a:off x="10515600" y="70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37526</xdr:rowOff>
    </xdr:from>
    <xdr:to>
      <xdr:col>50</xdr:col>
      <xdr:colOff>165100</xdr:colOff>
      <xdr:row>41</xdr:row>
      <xdr:rowOff>139126</xdr:rowOff>
    </xdr:to>
    <xdr:sp macro="" textlink="">
      <xdr:nvSpPr>
        <xdr:cNvPr id="134" name="楕円 133">
          <a:extLst>
            <a:ext uri="{FF2B5EF4-FFF2-40B4-BE49-F238E27FC236}">
              <a16:creationId xmlns:a16="http://schemas.microsoft.com/office/drawing/2014/main" id="{FFD95968-A76F-402D-8A38-D5EC8789059C}"/>
            </a:ext>
          </a:extLst>
        </xdr:cNvPr>
        <xdr:cNvSpPr/>
      </xdr:nvSpPr>
      <xdr:spPr>
        <a:xfrm>
          <a:off x="9588500" y="706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88326</xdr:rowOff>
    </xdr:from>
    <xdr:to>
      <xdr:col>55</xdr:col>
      <xdr:colOff>0</xdr:colOff>
      <xdr:row>41</xdr:row>
      <xdr:rowOff>89949</xdr:rowOff>
    </xdr:to>
    <xdr:cxnSp macro="">
      <xdr:nvCxnSpPr>
        <xdr:cNvPr id="135" name="直線コネクタ 134">
          <a:extLst>
            <a:ext uri="{FF2B5EF4-FFF2-40B4-BE49-F238E27FC236}">
              <a16:creationId xmlns:a16="http://schemas.microsoft.com/office/drawing/2014/main" id="{418B9FE2-6A77-46FB-9365-2E328A238ADF}"/>
            </a:ext>
          </a:extLst>
        </xdr:cNvPr>
        <xdr:cNvCxnSpPr/>
      </xdr:nvCxnSpPr>
      <xdr:spPr>
        <a:xfrm>
          <a:off x="9639300" y="7117776"/>
          <a:ext cx="8382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37004</xdr:rowOff>
    </xdr:from>
    <xdr:to>
      <xdr:col>46</xdr:col>
      <xdr:colOff>38100</xdr:colOff>
      <xdr:row>41</xdr:row>
      <xdr:rowOff>138604</xdr:rowOff>
    </xdr:to>
    <xdr:sp macro="" textlink="">
      <xdr:nvSpPr>
        <xdr:cNvPr id="136" name="楕円 135">
          <a:extLst>
            <a:ext uri="{FF2B5EF4-FFF2-40B4-BE49-F238E27FC236}">
              <a16:creationId xmlns:a16="http://schemas.microsoft.com/office/drawing/2014/main" id="{7357DE66-477E-428F-BFEB-C2CBED1BB5D7}"/>
            </a:ext>
          </a:extLst>
        </xdr:cNvPr>
        <xdr:cNvSpPr/>
      </xdr:nvSpPr>
      <xdr:spPr>
        <a:xfrm>
          <a:off x="8699500" y="70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87804</xdr:rowOff>
    </xdr:from>
    <xdr:to>
      <xdr:col>50</xdr:col>
      <xdr:colOff>114300</xdr:colOff>
      <xdr:row>41</xdr:row>
      <xdr:rowOff>88326</xdr:rowOff>
    </xdr:to>
    <xdr:cxnSp macro="">
      <xdr:nvCxnSpPr>
        <xdr:cNvPr id="137" name="直線コネクタ 136">
          <a:extLst>
            <a:ext uri="{FF2B5EF4-FFF2-40B4-BE49-F238E27FC236}">
              <a16:creationId xmlns:a16="http://schemas.microsoft.com/office/drawing/2014/main" id="{6C6C216F-7BEA-4C50-B1BC-152F2D60DEB4}"/>
            </a:ext>
          </a:extLst>
        </xdr:cNvPr>
        <xdr:cNvCxnSpPr/>
      </xdr:nvCxnSpPr>
      <xdr:spPr>
        <a:xfrm>
          <a:off x="8750300" y="7117254"/>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38822</xdr:rowOff>
    </xdr:from>
    <xdr:to>
      <xdr:col>41</xdr:col>
      <xdr:colOff>101600</xdr:colOff>
      <xdr:row>41</xdr:row>
      <xdr:rowOff>140422</xdr:rowOff>
    </xdr:to>
    <xdr:sp macro="" textlink="">
      <xdr:nvSpPr>
        <xdr:cNvPr id="138" name="楕円 137">
          <a:extLst>
            <a:ext uri="{FF2B5EF4-FFF2-40B4-BE49-F238E27FC236}">
              <a16:creationId xmlns:a16="http://schemas.microsoft.com/office/drawing/2014/main" id="{13AD4D53-FABD-4B67-9781-3E3F56A5F108}"/>
            </a:ext>
          </a:extLst>
        </xdr:cNvPr>
        <xdr:cNvSpPr/>
      </xdr:nvSpPr>
      <xdr:spPr>
        <a:xfrm>
          <a:off x="7810500" y="706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87804</xdr:rowOff>
    </xdr:from>
    <xdr:to>
      <xdr:col>45</xdr:col>
      <xdr:colOff>177800</xdr:colOff>
      <xdr:row>41</xdr:row>
      <xdr:rowOff>89622</xdr:rowOff>
    </xdr:to>
    <xdr:cxnSp macro="">
      <xdr:nvCxnSpPr>
        <xdr:cNvPr id="139" name="直線コネクタ 138">
          <a:extLst>
            <a:ext uri="{FF2B5EF4-FFF2-40B4-BE49-F238E27FC236}">
              <a16:creationId xmlns:a16="http://schemas.microsoft.com/office/drawing/2014/main" id="{FA79252E-4E07-44C9-ACD7-8DFB0859F5E7}"/>
            </a:ext>
          </a:extLst>
        </xdr:cNvPr>
        <xdr:cNvCxnSpPr/>
      </xdr:nvCxnSpPr>
      <xdr:spPr>
        <a:xfrm flipV="1">
          <a:off x="7861300" y="7117254"/>
          <a:ext cx="88900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39540</xdr:rowOff>
    </xdr:from>
    <xdr:to>
      <xdr:col>36</xdr:col>
      <xdr:colOff>165100</xdr:colOff>
      <xdr:row>41</xdr:row>
      <xdr:rowOff>141140</xdr:rowOff>
    </xdr:to>
    <xdr:sp macro="" textlink="">
      <xdr:nvSpPr>
        <xdr:cNvPr id="140" name="楕円 139">
          <a:extLst>
            <a:ext uri="{FF2B5EF4-FFF2-40B4-BE49-F238E27FC236}">
              <a16:creationId xmlns:a16="http://schemas.microsoft.com/office/drawing/2014/main" id="{B6801944-35B4-4BAE-8C93-36B845781445}"/>
            </a:ext>
          </a:extLst>
        </xdr:cNvPr>
        <xdr:cNvSpPr/>
      </xdr:nvSpPr>
      <xdr:spPr>
        <a:xfrm>
          <a:off x="6921500" y="706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89622</xdr:rowOff>
    </xdr:from>
    <xdr:to>
      <xdr:col>41</xdr:col>
      <xdr:colOff>50800</xdr:colOff>
      <xdr:row>41</xdr:row>
      <xdr:rowOff>90340</xdr:rowOff>
    </xdr:to>
    <xdr:cxnSp macro="">
      <xdr:nvCxnSpPr>
        <xdr:cNvPr id="141" name="直線コネクタ 140">
          <a:extLst>
            <a:ext uri="{FF2B5EF4-FFF2-40B4-BE49-F238E27FC236}">
              <a16:creationId xmlns:a16="http://schemas.microsoft.com/office/drawing/2014/main" id="{CB6D022D-1247-4BFF-86EC-5C789EF8E3F0}"/>
            </a:ext>
          </a:extLst>
        </xdr:cNvPr>
        <xdr:cNvCxnSpPr/>
      </xdr:nvCxnSpPr>
      <xdr:spPr>
        <a:xfrm flipV="1">
          <a:off x="6972300" y="7119072"/>
          <a:ext cx="8890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984740BA-2B62-4BCE-8039-87F2935974ED}"/>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C007A390-3B60-479B-87A6-7F9B4B43B955}"/>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D318CF09-1E24-4A08-A46A-E2A07B47D415}"/>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1356048D-C6BA-44F3-AF3A-543E8D90B341}"/>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130253</xdr:rowOff>
    </xdr:from>
    <xdr:ext cx="534377" cy="259045"/>
    <xdr:sp macro="" textlink="">
      <xdr:nvSpPr>
        <xdr:cNvPr id="146" name="n_1mainValue【道路】&#10;一人当たり延長">
          <a:extLst>
            <a:ext uri="{FF2B5EF4-FFF2-40B4-BE49-F238E27FC236}">
              <a16:creationId xmlns:a16="http://schemas.microsoft.com/office/drawing/2014/main" id="{6542250D-4CB7-49B8-A290-478291E82629}"/>
            </a:ext>
          </a:extLst>
        </xdr:cNvPr>
        <xdr:cNvSpPr txBox="1"/>
      </xdr:nvSpPr>
      <xdr:spPr>
        <a:xfrm>
          <a:off x="9359411" y="715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129731</xdr:rowOff>
    </xdr:from>
    <xdr:ext cx="534377" cy="259045"/>
    <xdr:sp macro="" textlink="">
      <xdr:nvSpPr>
        <xdr:cNvPr id="147" name="n_2mainValue【道路】&#10;一人当たり延長">
          <a:extLst>
            <a:ext uri="{FF2B5EF4-FFF2-40B4-BE49-F238E27FC236}">
              <a16:creationId xmlns:a16="http://schemas.microsoft.com/office/drawing/2014/main" id="{81FCF72C-A631-4C0E-A019-D5B3A32378CB}"/>
            </a:ext>
          </a:extLst>
        </xdr:cNvPr>
        <xdr:cNvSpPr txBox="1"/>
      </xdr:nvSpPr>
      <xdr:spPr>
        <a:xfrm>
          <a:off x="8483111" y="715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131549</xdr:rowOff>
    </xdr:from>
    <xdr:ext cx="534377" cy="259045"/>
    <xdr:sp macro="" textlink="">
      <xdr:nvSpPr>
        <xdr:cNvPr id="148" name="n_3mainValue【道路】&#10;一人当たり延長">
          <a:extLst>
            <a:ext uri="{FF2B5EF4-FFF2-40B4-BE49-F238E27FC236}">
              <a16:creationId xmlns:a16="http://schemas.microsoft.com/office/drawing/2014/main" id="{2374649D-AB96-458B-98B9-3B87001A25DC}"/>
            </a:ext>
          </a:extLst>
        </xdr:cNvPr>
        <xdr:cNvSpPr txBox="1"/>
      </xdr:nvSpPr>
      <xdr:spPr>
        <a:xfrm>
          <a:off x="7594111" y="716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132267</xdr:rowOff>
    </xdr:from>
    <xdr:ext cx="534377" cy="259045"/>
    <xdr:sp macro="" textlink="">
      <xdr:nvSpPr>
        <xdr:cNvPr id="149" name="n_4mainValue【道路】&#10;一人当たり延長">
          <a:extLst>
            <a:ext uri="{FF2B5EF4-FFF2-40B4-BE49-F238E27FC236}">
              <a16:creationId xmlns:a16="http://schemas.microsoft.com/office/drawing/2014/main" id="{E065FEEB-AE70-4E6F-AEB1-E580E188ACFA}"/>
            </a:ext>
          </a:extLst>
        </xdr:cNvPr>
        <xdr:cNvSpPr txBox="1"/>
      </xdr:nvSpPr>
      <xdr:spPr>
        <a:xfrm>
          <a:off x="6705111" y="716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E6331E2-288C-4355-8175-E84E6B7E2D9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A1F91BC-B04F-45F8-B8FA-0E9943BBA9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B3517A0-DFB0-4D58-B7FC-0B1E8C5568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EA8BF45-DA6C-4E51-85A1-A0E70916E75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39074AE-01BE-4C30-9B5B-247FE07ADD1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259F478-98DC-4D3F-A179-C7EC1B4768F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A54C822-6850-46B6-9CB9-FFEB313E5A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86B2522-5E3F-4614-BEFF-54172664192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62F4072-54AF-473F-827F-CC059C7475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723E3E1-7EA1-435C-8FC5-641C5CB2FA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44805F9-69F6-4C67-ACD1-7F8B84B9BE3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D16C94F-DFC0-4351-BBF5-4B7CA8A1808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B0015B5-B8AB-4B87-8FA3-1DB1743E327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25F7EDF-AD3A-48DD-9121-D6E51EE8BC7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72AAE62-8789-4923-BEA4-BEE6CE03062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2A26E34-FA8A-408A-AF81-38E32ED7F7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10C5234-32A7-4850-BEA8-FA57B576B2F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146F0A4-D5CE-42BF-8C56-EEBC0664D3D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C2A012B-ACE4-4C25-8B38-6F45AEA57EF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01BED87-B105-44DF-8843-3626DCD4C19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A087A5E-EB5C-4521-9623-3DEF1C53444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F50D53D-A72D-437F-9F83-F325020C89B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5193225-277E-4DEF-9666-1BB093A4A55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EAD64B8-B910-4488-8C69-61F56CA48A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B245233-D8F3-4859-856B-7A05096A5C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449D4BC3-3BF0-4A3A-8A3B-4F03A80C35A5}"/>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865E127-953E-446D-AF9E-929265F6D121}"/>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9CEFA34A-BAD6-4010-889F-2C0E68C3985C}"/>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642C455A-0DE3-423F-9EEF-2B6D041BAEE2}"/>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BBBBB3CE-BDBE-4847-89F4-204523762F1B}"/>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8F30E09-054C-40BD-BBBF-5E2B90796CEC}"/>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80AD1BB2-BE67-4A1C-BFBD-682F6782F6EB}"/>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66D3107A-E4B3-4A2F-A9E8-D041BB241156}"/>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8691A06F-39E0-4C48-B834-B16AECCB9403}"/>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F6520AA5-3DFE-41CF-91ED-725DAA42510E}"/>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19AE60B0-00A2-4F23-AD8D-99938449644C}"/>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59E2CC2-C536-47FA-8516-08DAE2D4AFA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A9445DE-71A5-444B-8413-6EE50771DAE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8B260C8-53FD-48AC-B66A-28022B9482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7B54640-633C-4BFF-A9CB-75DD63D0F6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8F6224D-BD64-4909-BD54-495D112676D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76563</xdr:rowOff>
    </xdr:from>
    <xdr:to>
      <xdr:col>24</xdr:col>
      <xdr:colOff>114300</xdr:colOff>
      <xdr:row>61</xdr:row>
      <xdr:rowOff>6713</xdr:rowOff>
    </xdr:to>
    <xdr:sp macro="" textlink="">
      <xdr:nvSpPr>
        <xdr:cNvPr id="191" name="楕円 190">
          <a:extLst>
            <a:ext uri="{FF2B5EF4-FFF2-40B4-BE49-F238E27FC236}">
              <a16:creationId xmlns:a16="http://schemas.microsoft.com/office/drawing/2014/main" id="{E87A3F07-D983-4A5C-939F-A261432F58EC}"/>
            </a:ext>
          </a:extLst>
        </xdr:cNvPr>
        <xdr:cNvSpPr/>
      </xdr:nvSpPr>
      <xdr:spPr>
        <a:xfrm>
          <a:off x="45847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99440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2A15EA2-4018-4F2C-BF09-82F1F3500044}"/>
            </a:ext>
          </a:extLst>
        </xdr:cNvPr>
        <xdr:cNvSpPr txBox="1"/>
      </xdr:nvSpPr>
      <xdr:spPr>
        <a:xfrm>
          <a:off x="4673600" y="1021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76563</xdr:rowOff>
    </xdr:from>
    <xdr:to>
      <xdr:col>20</xdr:col>
      <xdr:colOff>38100</xdr:colOff>
      <xdr:row>61</xdr:row>
      <xdr:rowOff>6713</xdr:rowOff>
    </xdr:to>
    <xdr:sp macro="" textlink="">
      <xdr:nvSpPr>
        <xdr:cNvPr id="193" name="楕円 192">
          <a:extLst>
            <a:ext uri="{FF2B5EF4-FFF2-40B4-BE49-F238E27FC236}">
              <a16:creationId xmlns:a16="http://schemas.microsoft.com/office/drawing/2014/main" id="{B83CA732-B4EC-4276-A20A-3840DE564AE1}"/>
            </a:ext>
          </a:extLst>
        </xdr:cNvPr>
        <xdr:cNvSpPr/>
      </xdr:nvSpPr>
      <xdr:spPr>
        <a:xfrm>
          <a:off x="3746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127363</xdr:rowOff>
    </xdr:from>
    <xdr:to>
      <xdr:col>24</xdr:col>
      <xdr:colOff>63500</xdr:colOff>
      <xdr:row>60</xdr:row>
      <xdr:rowOff>127363</xdr:rowOff>
    </xdr:to>
    <xdr:cxnSp macro="">
      <xdr:nvCxnSpPr>
        <xdr:cNvPr id="194" name="直線コネクタ 193">
          <a:extLst>
            <a:ext uri="{FF2B5EF4-FFF2-40B4-BE49-F238E27FC236}">
              <a16:creationId xmlns:a16="http://schemas.microsoft.com/office/drawing/2014/main" id="{FDCC14BB-CF29-419D-8A1B-1F4849F315AA}"/>
            </a:ext>
          </a:extLst>
        </xdr:cNvPr>
        <xdr:cNvCxnSpPr/>
      </xdr:nvCxnSpPr>
      <xdr:spPr>
        <a:xfrm>
          <a:off x="3797300" y="104143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5" name="楕円 194">
          <a:extLst>
            <a:ext uri="{FF2B5EF4-FFF2-40B4-BE49-F238E27FC236}">
              <a16:creationId xmlns:a16="http://schemas.microsoft.com/office/drawing/2014/main" id="{CEA03426-4557-4D0E-B02C-B18A90BD6613}"/>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127363</xdr:rowOff>
    </xdr:to>
    <xdr:cxnSp macro="">
      <xdr:nvCxnSpPr>
        <xdr:cNvPr id="196" name="直線コネクタ 195">
          <a:extLst>
            <a:ext uri="{FF2B5EF4-FFF2-40B4-BE49-F238E27FC236}">
              <a16:creationId xmlns:a16="http://schemas.microsoft.com/office/drawing/2014/main" id="{44D5E324-BE48-465F-BF40-977A741A94B7}"/>
            </a:ext>
          </a:extLst>
        </xdr:cNvPr>
        <xdr:cNvCxnSpPr/>
      </xdr:nvCxnSpPr>
      <xdr:spPr>
        <a:xfrm>
          <a:off x="2908300" y="103898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24312</xdr:rowOff>
    </xdr:from>
    <xdr:to>
      <xdr:col>10</xdr:col>
      <xdr:colOff>165100</xdr:colOff>
      <xdr:row>60</xdr:row>
      <xdr:rowOff>125912</xdr:rowOff>
    </xdr:to>
    <xdr:sp macro="" textlink="">
      <xdr:nvSpPr>
        <xdr:cNvPr id="197" name="楕円 196">
          <a:extLst>
            <a:ext uri="{FF2B5EF4-FFF2-40B4-BE49-F238E27FC236}">
              <a16:creationId xmlns:a16="http://schemas.microsoft.com/office/drawing/2014/main" id="{55FB10D6-6791-48AB-B211-23492A9D2622}"/>
            </a:ext>
          </a:extLst>
        </xdr:cNvPr>
        <xdr:cNvSpPr/>
      </xdr:nvSpPr>
      <xdr:spPr>
        <a:xfrm>
          <a:off x="1968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75112</xdr:rowOff>
    </xdr:from>
    <xdr:to>
      <xdr:col>15</xdr:col>
      <xdr:colOff>50800</xdr:colOff>
      <xdr:row>60</xdr:row>
      <xdr:rowOff>102870</xdr:rowOff>
    </xdr:to>
    <xdr:cxnSp macro="">
      <xdr:nvCxnSpPr>
        <xdr:cNvPr id="198" name="直線コネクタ 197">
          <a:extLst>
            <a:ext uri="{FF2B5EF4-FFF2-40B4-BE49-F238E27FC236}">
              <a16:creationId xmlns:a16="http://schemas.microsoft.com/office/drawing/2014/main" id="{5B9318DD-FC6D-417D-8C8F-B108D904AD8B}"/>
            </a:ext>
          </a:extLst>
        </xdr:cNvPr>
        <xdr:cNvCxnSpPr/>
      </xdr:nvCxnSpPr>
      <xdr:spPr>
        <a:xfrm>
          <a:off x="2019300" y="103621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169635</xdr:rowOff>
    </xdr:from>
    <xdr:to>
      <xdr:col>6</xdr:col>
      <xdr:colOff>38100</xdr:colOff>
      <xdr:row>60</xdr:row>
      <xdr:rowOff>99785</xdr:rowOff>
    </xdr:to>
    <xdr:sp macro="" textlink="">
      <xdr:nvSpPr>
        <xdr:cNvPr id="199" name="楕円 198">
          <a:extLst>
            <a:ext uri="{FF2B5EF4-FFF2-40B4-BE49-F238E27FC236}">
              <a16:creationId xmlns:a16="http://schemas.microsoft.com/office/drawing/2014/main" id="{3CF33086-C90E-4CBD-BF70-EC9203400FAA}"/>
            </a:ext>
          </a:extLst>
        </xdr:cNvPr>
        <xdr:cNvSpPr/>
      </xdr:nvSpPr>
      <xdr:spPr>
        <a:xfrm>
          <a:off x="1079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48985</xdr:rowOff>
    </xdr:from>
    <xdr:to>
      <xdr:col>10</xdr:col>
      <xdr:colOff>114300</xdr:colOff>
      <xdr:row>60</xdr:row>
      <xdr:rowOff>75112</xdr:rowOff>
    </xdr:to>
    <xdr:cxnSp macro="">
      <xdr:nvCxnSpPr>
        <xdr:cNvPr id="200" name="直線コネクタ 199">
          <a:extLst>
            <a:ext uri="{FF2B5EF4-FFF2-40B4-BE49-F238E27FC236}">
              <a16:creationId xmlns:a16="http://schemas.microsoft.com/office/drawing/2014/main" id="{70D5B0F9-0724-46C3-8702-3F93280F4D65}"/>
            </a:ext>
          </a:extLst>
        </xdr:cNvPr>
        <xdr:cNvCxnSpPr/>
      </xdr:nvCxnSpPr>
      <xdr:spPr>
        <a:xfrm>
          <a:off x="1130300" y="103359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1637939-93D0-44C3-AD29-253C0098F9E1}"/>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F4142D1-7EC6-4797-92D8-96ABC858A1AE}"/>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A97DE26-06A7-43E6-9934-5936F55538E6}"/>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87284A8-F597-4338-8CFC-831DC3778AEA}"/>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23240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0C2BA25-F742-449C-86A4-FCF3BE01B02F}"/>
            </a:ext>
          </a:extLst>
        </xdr:cNvPr>
        <xdr:cNvSpPr txBox="1"/>
      </xdr:nvSpPr>
      <xdr:spPr>
        <a:xfrm>
          <a:off x="35820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170197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CC4398C-D9EF-4398-BAA8-29C014E4B5A4}"/>
            </a:ext>
          </a:extLst>
        </xdr:cNvPr>
        <xdr:cNvSpPr txBox="1"/>
      </xdr:nvSpPr>
      <xdr:spPr>
        <a:xfrm>
          <a:off x="2705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142439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B67F44A-8B6C-42CC-AD12-3FD0C5942E00}"/>
            </a:ext>
          </a:extLst>
        </xdr:cNvPr>
        <xdr:cNvSpPr txBox="1"/>
      </xdr:nvSpPr>
      <xdr:spPr>
        <a:xfrm>
          <a:off x="1816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116312</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89550C1D-8008-4553-A3C6-E3AD781CACB1}"/>
            </a:ext>
          </a:extLst>
        </xdr:cNvPr>
        <xdr:cNvSpPr txBox="1"/>
      </xdr:nvSpPr>
      <xdr:spPr>
        <a:xfrm>
          <a:off x="927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E1BBEBB-DA25-4E61-A2B8-E8B5F2D22D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38068DD-B533-4A3F-AC23-5C89921AE5F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AE90A37-CA5C-4801-8979-16EB7F2E3F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8DDC810-2EFF-43D1-9D4C-3A46F828206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B131881-BEA0-4B76-91E7-57C982D989E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5E6DB9A-2748-42E7-945D-106F975FA9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F30076-1B5B-466C-A0CD-499C8E2DA7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99C62B0-0975-4A34-B0ED-2D81B9F79AA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DC34AA6-4D32-4D69-B206-FCC417F9400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1C3D925-36C6-4026-8C86-7E79BB6424C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689CDA3-56BA-4DA5-AE5D-3592C4DD957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8431AF7-273F-4E54-B101-C474E0E5243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BC096EF-01F3-4C1C-951E-8B62D85D14B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388B3E6-0802-47C3-9D03-A05BA405B29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59850E1-13E1-4A71-8CC2-6FD81DD0C9E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D70711BF-467A-459C-835C-BBD21B8C410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7570CD5-F4D6-4A24-93E5-06008E8990C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FD1D603-B52C-422F-9CED-B7B30936584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695D227-1B41-4BB9-8BDE-AEF4BA11DB9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226F95B4-A1EB-4FE9-9516-700A0C9DDB9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A88EE64-244C-4A5D-87C7-EED2FECFA44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8F6CA54-A391-431C-9851-14086D29663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931F331-488B-4C62-899F-9641A82C2B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EC734DA8-2D07-41CA-B8A2-F15B3CDF2674}"/>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3FC08180-882B-4894-A7EA-45E846049B9C}"/>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F87038C4-274E-405D-ACE5-A32B03CDD566}"/>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8DE8B13-A6A7-421C-987E-A210BD84B2CD}"/>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6D0F6F34-E95A-45E9-8A06-58CEB1DF7964}"/>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3E5082E-7B4F-40CD-BA1A-F74429269A2F}"/>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10888EC4-987F-44E6-8D13-FA30275E8F14}"/>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7D89A6D3-6241-4E7C-AA34-B80C8DB41B1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9C1FB051-C594-4E89-8458-CD0E05F80226}"/>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B3391A67-C717-4A44-9B6E-B54960BA37E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B6374C6C-9B9B-48FF-BD94-F7E2852660F1}"/>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0239A2B-31D5-4222-B2D5-1C218BE597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9019411-937C-4838-8FA7-80E81811B69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0D7FC23-C0A9-450D-AD3C-408D4BAE68A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BC9DECF-F58B-4FC1-9934-F817EE980C5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FBA0326-CC96-4602-9072-03F2E62F34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132166</xdr:rowOff>
    </xdr:from>
    <xdr:to>
      <xdr:col>55</xdr:col>
      <xdr:colOff>50800</xdr:colOff>
      <xdr:row>64</xdr:row>
      <xdr:rowOff>62316</xdr:rowOff>
    </xdr:to>
    <xdr:sp macro="" textlink="">
      <xdr:nvSpPr>
        <xdr:cNvPr id="248" name="楕円 247">
          <a:extLst>
            <a:ext uri="{FF2B5EF4-FFF2-40B4-BE49-F238E27FC236}">
              <a16:creationId xmlns:a16="http://schemas.microsoft.com/office/drawing/2014/main" id="{0D2159E6-7C10-427E-9569-8452F1D14D42}"/>
            </a:ext>
          </a:extLst>
        </xdr:cNvPr>
        <xdr:cNvSpPr/>
      </xdr:nvSpPr>
      <xdr:spPr>
        <a:xfrm>
          <a:off x="10426700" y="109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47093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153738A-DB54-4F12-BDF0-F89989B0C98F}"/>
            </a:ext>
          </a:extLst>
        </xdr:cNvPr>
        <xdr:cNvSpPr txBox="1"/>
      </xdr:nvSpPr>
      <xdr:spPr>
        <a:xfrm>
          <a:off x="10515600" y="1084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131560</xdr:rowOff>
    </xdr:from>
    <xdr:to>
      <xdr:col>50</xdr:col>
      <xdr:colOff>165100</xdr:colOff>
      <xdr:row>64</xdr:row>
      <xdr:rowOff>61710</xdr:rowOff>
    </xdr:to>
    <xdr:sp macro="" textlink="">
      <xdr:nvSpPr>
        <xdr:cNvPr id="250" name="楕円 249">
          <a:extLst>
            <a:ext uri="{FF2B5EF4-FFF2-40B4-BE49-F238E27FC236}">
              <a16:creationId xmlns:a16="http://schemas.microsoft.com/office/drawing/2014/main" id="{76D9E0F5-8E15-4E04-8460-3067AA2A05B7}"/>
            </a:ext>
          </a:extLst>
        </xdr:cNvPr>
        <xdr:cNvSpPr/>
      </xdr:nvSpPr>
      <xdr:spPr>
        <a:xfrm>
          <a:off x="9588500" y="10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10910</xdr:rowOff>
    </xdr:from>
    <xdr:to>
      <xdr:col>55</xdr:col>
      <xdr:colOff>0</xdr:colOff>
      <xdr:row>64</xdr:row>
      <xdr:rowOff>11516</xdr:rowOff>
    </xdr:to>
    <xdr:cxnSp macro="">
      <xdr:nvCxnSpPr>
        <xdr:cNvPr id="251" name="直線コネクタ 250">
          <a:extLst>
            <a:ext uri="{FF2B5EF4-FFF2-40B4-BE49-F238E27FC236}">
              <a16:creationId xmlns:a16="http://schemas.microsoft.com/office/drawing/2014/main" id="{14B0E694-0C9F-4AAA-9714-9CE95FE4BE22}"/>
            </a:ext>
          </a:extLst>
        </xdr:cNvPr>
        <xdr:cNvCxnSpPr/>
      </xdr:nvCxnSpPr>
      <xdr:spPr>
        <a:xfrm>
          <a:off x="9639300" y="10983710"/>
          <a:ext cx="838200" cy="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131367</xdr:rowOff>
    </xdr:from>
    <xdr:to>
      <xdr:col>46</xdr:col>
      <xdr:colOff>38100</xdr:colOff>
      <xdr:row>64</xdr:row>
      <xdr:rowOff>61517</xdr:rowOff>
    </xdr:to>
    <xdr:sp macro="" textlink="">
      <xdr:nvSpPr>
        <xdr:cNvPr id="252" name="楕円 251">
          <a:extLst>
            <a:ext uri="{FF2B5EF4-FFF2-40B4-BE49-F238E27FC236}">
              <a16:creationId xmlns:a16="http://schemas.microsoft.com/office/drawing/2014/main" id="{91C8B60B-4A8B-4137-B1BB-F41506B66042}"/>
            </a:ext>
          </a:extLst>
        </xdr:cNvPr>
        <xdr:cNvSpPr/>
      </xdr:nvSpPr>
      <xdr:spPr>
        <a:xfrm>
          <a:off x="8699500" y="1093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10717</xdr:rowOff>
    </xdr:from>
    <xdr:to>
      <xdr:col>50</xdr:col>
      <xdr:colOff>114300</xdr:colOff>
      <xdr:row>64</xdr:row>
      <xdr:rowOff>10910</xdr:rowOff>
    </xdr:to>
    <xdr:cxnSp macro="">
      <xdr:nvCxnSpPr>
        <xdr:cNvPr id="253" name="直線コネクタ 252">
          <a:extLst>
            <a:ext uri="{FF2B5EF4-FFF2-40B4-BE49-F238E27FC236}">
              <a16:creationId xmlns:a16="http://schemas.microsoft.com/office/drawing/2014/main" id="{2C3ABA31-C47F-4493-9DB4-82EEF3B356B5}"/>
            </a:ext>
          </a:extLst>
        </xdr:cNvPr>
        <xdr:cNvCxnSpPr/>
      </xdr:nvCxnSpPr>
      <xdr:spPr>
        <a:xfrm>
          <a:off x="8750300" y="10983517"/>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132043</xdr:rowOff>
    </xdr:from>
    <xdr:to>
      <xdr:col>41</xdr:col>
      <xdr:colOff>101600</xdr:colOff>
      <xdr:row>64</xdr:row>
      <xdr:rowOff>62193</xdr:rowOff>
    </xdr:to>
    <xdr:sp macro="" textlink="">
      <xdr:nvSpPr>
        <xdr:cNvPr id="254" name="楕円 253">
          <a:extLst>
            <a:ext uri="{FF2B5EF4-FFF2-40B4-BE49-F238E27FC236}">
              <a16:creationId xmlns:a16="http://schemas.microsoft.com/office/drawing/2014/main" id="{4CC92DF8-4C0C-4608-924E-008E775AD630}"/>
            </a:ext>
          </a:extLst>
        </xdr:cNvPr>
        <xdr:cNvSpPr/>
      </xdr:nvSpPr>
      <xdr:spPr>
        <a:xfrm>
          <a:off x="7810500" y="1093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10717</xdr:rowOff>
    </xdr:from>
    <xdr:to>
      <xdr:col>45</xdr:col>
      <xdr:colOff>177800</xdr:colOff>
      <xdr:row>64</xdr:row>
      <xdr:rowOff>11393</xdr:rowOff>
    </xdr:to>
    <xdr:cxnSp macro="">
      <xdr:nvCxnSpPr>
        <xdr:cNvPr id="255" name="直線コネクタ 254">
          <a:extLst>
            <a:ext uri="{FF2B5EF4-FFF2-40B4-BE49-F238E27FC236}">
              <a16:creationId xmlns:a16="http://schemas.microsoft.com/office/drawing/2014/main" id="{181C1C78-523D-4DE2-9634-390A1869CB3B}"/>
            </a:ext>
          </a:extLst>
        </xdr:cNvPr>
        <xdr:cNvCxnSpPr/>
      </xdr:nvCxnSpPr>
      <xdr:spPr>
        <a:xfrm flipV="1">
          <a:off x="7861300" y="10983517"/>
          <a:ext cx="889000" cy="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132310</xdr:rowOff>
    </xdr:from>
    <xdr:to>
      <xdr:col>36</xdr:col>
      <xdr:colOff>165100</xdr:colOff>
      <xdr:row>64</xdr:row>
      <xdr:rowOff>62460</xdr:rowOff>
    </xdr:to>
    <xdr:sp macro="" textlink="">
      <xdr:nvSpPr>
        <xdr:cNvPr id="256" name="楕円 255">
          <a:extLst>
            <a:ext uri="{FF2B5EF4-FFF2-40B4-BE49-F238E27FC236}">
              <a16:creationId xmlns:a16="http://schemas.microsoft.com/office/drawing/2014/main" id="{014B3C38-6437-4B7D-B793-F7EC947FC2B9}"/>
            </a:ext>
          </a:extLst>
        </xdr:cNvPr>
        <xdr:cNvSpPr/>
      </xdr:nvSpPr>
      <xdr:spPr>
        <a:xfrm>
          <a:off x="6921500" y="109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11393</xdr:rowOff>
    </xdr:from>
    <xdr:to>
      <xdr:col>41</xdr:col>
      <xdr:colOff>50800</xdr:colOff>
      <xdr:row>64</xdr:row>
      <xdr:rowOff>11660</xdr:rowOff>
    </xdr:to>
    <xdr:cxnSp macro="">
      <xdr:nvCxnSpPr>
        <xdr:cNvPr id="257" name="直線コネクタ 256">
          <a:extLst>
            <a:ext uri="{FF2B5EF4-FFF2-40B4-BE49-F238E27FC236}">
              <a16:creationId xmlns:a16="http://schemas.microsoft.com/office/drawing/2014/main" id="{C517DE03-F4B0-46EC-8E63-8BA55C06869D}"/>
            </a:ext>
          </a:extLst>
        </xdr:cNvPr>
        <xdr:cNvCxnSpPr/>
      </xdr:nvCxnSpPr>
      <xdr:spPr>
        <a:xfrm flipV="1">
          <a:off x="6972300" y="1098419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2C9E916-C87F-4B6D-B3A0-6DE2CCE2551F}"/>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2FE13C1-E921-4E6E-B852-26160B4C24FE}"/>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DE3C042-1BC3-49C7-9B7F-A6960E3C07F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A490947-F050-42D8-B783-4CB88FDF597E}"/>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52837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AA984C6-4323-4225-ABC7-AE75E0D39F09}"/>
            </a:ext>
          </a:extLst>
        </xdr:cNvPr>
        <xdr:cNvSpPr txBox="1"/>
      </xdr:nvSpPr>
      <xdr:spPr>
        <a:xfrm>
          <a:off x="9327095" y="11025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52644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034E6C6-249C-4C44-9AAF-4151B9575030}"/>
            </a:ext>
          </a:extLst>
        </xdr:cNvPr>
        <xdr:cNvSpPr txBox="1"/>
      </xdr:nvSpPr>
      <xdr:spPr>
        <a:xfrm>
          <a:off x="8450795" y="1102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53320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5C35501-6B69-4723-B1D9-B5399BAC7267}"/>
            </a:ext>
          </a:extLst>
        </xdr:cNvPr>
        <xdr:cNvSpPr txBox="1"/>
      </xdr:nvSpPr>
      <xdr:spPr>
        <a:xfrm>
          <a:off x="7561795" y="1102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53587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99F090F-F5B7-4A5E-909A-F13BC76F2F54}"/>
            </a:ext>
          </a:extLst>
        </xdr:cNvPr>
        <xdr:cNvSpPr txBox="1"/>
      </xdr:nvSpPr>
      <xdr:spPr>
        <a:xfrm>
          <a:off x="6672795" y="1102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25ACABF-F92D-443F-B8A2-76F65FF96C7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03EA838-7975-47CE-8D88-9B7135D3E3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D4E4D77-589F-4147-8CB5-63AF15B698D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416FAFF-84BC-459A-996E-669F066BFFD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40B6937-1810-47F6-AD52-EE67B9FAF2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C460919-C072-4D04-876E-D7D91333BF2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19FA427-946F-4D01-87E2-3B6D7C59337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EBCB03C-5161-4069-95B1-BE963303F29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996704CE-9B83-4EF9-BD79-B5DC84CE4C4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83DC9C95-3EB4-402E-A9F2-A709892992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912A611F-6B2F-4F33-A31A-5A1205FF700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DD067AE3-E786-4232-9FFF-81C350EDA4F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9DA73660-AD36-43E0-B8F5-59CD28EC700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42FC353B-7CEA-488C-A5A8-E669FEEC6E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26EA12D7-3473-48E4-9C6C-0B848F0A4C0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711E4EB6-E457-4DB3-9CFE-AB693A13078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3DAC5B68-ACE9-42ED-8ADB-55B3E98D06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DDD378CD-6977-4E7B-9A03-4AD35C037B9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B7F45761-6883-48AB-B1F0-62CEB99E454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578471A3-E725-437C-AAFA-950A4E4E7BB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11CCBE04-9E31-4200-99C6-D4D2C5BB170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A194CB06-D37F-42C5-B5C8-B48CB117258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400A5398-3BA5-4EF2-B03D-AFB66A1CA0D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11F2D09-E749-4015-9E6E-0CBBA9E8E3A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18CA2949-34B2-4E90-AB3E-6EA3308E1F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2CEE4D12-20D3-4DA1-8929-CF7823F33A7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E8C132A8-480A-49D9-9D0E-297CAF7850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55E6F641-881C-4B73-BC1A-D1D3E140772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F6D24602-52AC-4D98-ABA5-45A32DB39F5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A7C61996-8B54-4ED9-AE56-FFDD0948AC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A899A612-D707-4B36-9914-2D5F37693E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51722845-A14F-4328-A50F-3F9D33DC435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7AF29E8D-15C5-4992-B12F-37CE6F08E5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D9331C96-268A-48C0-AE2F-8F207159B9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0ACC020D-1898-48EC-BB6B-A3F1AF6BAA5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713D55C3-5FAF-4DC3-A3B4-249E82A697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9EE8E21C-D191-49B2-87BF-D0465BAF08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32894AD8-F0E5-4F18-9AAB-9B5D42A9EA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ECB1600D-B82D-47B7-9CEE-CE884208CE4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9E7B8B7C-5859-46BB-8AD4-206AA91A27F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126669B9-49C0-4F41-93F2-7232E0246B4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7F02282C-0D00-451A-A037-514DD6F204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6E38F984-E42B-41CD-B9C6-873D3E6BFEA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9" name="直線コネクタ 308">
          <a:extLst>
            <a:ext uri="{FF2B5EF4-FFF2-40B4-BE49-F238E27FC236}">
              <a16:creationId xmlns:a16="http://schemas.microsoft.com/office/drawing/2014/main" id="{38EFF996-52E8-49DB-96C7-463D489BD45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0" name="テキスト ボックス 309">
          <a:extLst>
            <a:ext uri="{FF2B5EF4-FFF2-40B4-BE49-F238E27FC236}">
              <a16:creationId xmlns:a16="http://schemas.microsoft.com/office/drawing/2014/main" id="{5DF7889D-2B8B-42E4-85C7-5741936A816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1" name="直線コネクタ 310">
          <a:extLst>
            <a:ext uri="{FF2B5EF4-FFF2-40B4-BE49-F238E27FC236}">
              <a16:creationId xmlns:a16="http://schemas.microsoft.com/office/drawing/2014/main" id="{9B5AC0FC-E428-4128-8D71-F9FD03FE58F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2" name="テキスト ボックス 311">
          <a:extLst>
            <a:ext uri="{FF2B5EF4-FFF2-40B4-BE49-F238E27FC236}">
              <a16:creationId xmlns:a16="http://schemas.microsoft.com/office/drawing/2014/main" id="{3C89F722-8945-4FD6-9E3F-E1D070F4C63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3" name="直線コネクタ 312">
          <a:extLst>
            <a:ext uri="{FF2B5EF4-FFF2-40B4-BE49-F238E27FC236}">
              <a16:creationId xmlns:a16="http://schemas.microsoft.com/office/drawing/2014/main" id="{514BABD7-5934-47FD-94AE-A751EE251A6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4" name="テキスト ボックス 313">
          <a:extLst>
            <a:ext uri="{FF2B5EF4-FFF2-40B4-BE49-F238E27FC236}">
              <a16:creationId xmlns:a16="http://schemas.microsoft.com/office/drawing/2014/main" id="{C9B2F5D2-787F-4069-910F-0288D052BB6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5" name="直線コネクタ 314">
          <a:extLst>
            <a:ext uri="{FF2B5EF4-FFF2-40B4-BE49-F238E27FC236}">
              <a16:creationId xmlns:a16="http://schemas.microsoft.com/office/drawing/2014/main" id="{A73B77B3-CDA4-4F7B-8ECB-E90792F1888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6" name="テキスト ボックス 315">
          <a:extLst>
            <a:ext uri="{FF2B5EF4-FFF2-40B4-BE49-F238E27FC236}">
              <a16:creationId xmlns:a16="http://schemas.microsoft.com/office/drawing/2014/main" id="{CEB2914E-8ABE-4C0F-B4A7-10FC9655CBF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7" name="直線コネクタ 316">
          <a:extLst>
            <a:ext uri="{FF2B5EF4-FFF2-40B4-BE49-F238E27FC236}">
              <a16:creationId xmlns:a16="http://schemas.microsoft.com/office/drawing/2014/main" id="{CE4E2D45-F493-4643-B12F-2719A6033EC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8" name="テキスト ボックス 317">
          <a:extLst>
            <a:ext uri="{FF2B5EF4-FFF2-40B4-BE49-F238E27FC236}">
              <a16:creationId xmlns:a16="http://schemas.microsoft.com/office/drawing/2014/main" id="{17D6AE38-2A28-4C87-AC14-F92F6E24B9F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9" name="直線コネクタ 318">
          <a:extLst>
            <a:ext uri="{FF2B5EF4-FFF2-40B4-BE49-F238E27FC236}">
              <a16:creationId xmlns:a16="http://schemas.microsoft.com/office/drawing/2014/main" id="{9AFA4BC7-CC7C-4921-A86D-137768F3CCD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0" name="テキスト ボックス 319">
          <a:extLst>
            <a:ext uri="{FF2B5EF4-FFF2-40B4-BE49-F238E27FC236}">
              <a16:creationId xmlns:a16="http://schemas.microsoft.com/office/drawing/2014/main" id="{21459D24-21C8-4885-876C-3CD508E6657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03C62B65-45F6-4BB3-B5DA-168979E886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2" name="【認定こども園・幼稚園・保育所】&#10;有形固定資産減価償却率グラフ枠">
          <a:extLst>
            <a:ext uri="{FF2B5EF4-FFF2-40B4-BE49-F238E27FC236}">
              <a16:creationId xmlns:a16="http://schemas.microsoft.com/office/drawing/2014/main" id="{3C733DD9-83CC-4B54-AFBE-FA75E45E26E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323" name="直線コネクタ 322">
          <a:extLst>
            <a:ext uri="{FF2B5EF4-FFF2-40B4-BE49-F238E27FC236}">
              <a16:creationId xmlns:a16="http://schemas.microsoft.com/office/drawing/2014/main" id="{7748E342-0F2D-48A9-8F36-AD90688FBF57}"/>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324" name="【認定こども園・幼稚園・保育所】&#10;有形固定資産減価償却率最小値テキスト">
          <a:extLst>
            <a:ext uri="{FF2B5EF4-FFF2-40B4-BE49-F238E27FC236}">
              <a16:creationId xmlns:a16="http://schemas.microsoft.com/office/drawing/2014/main" id="{AB07CE58-220D-4F9D-981C-9651545E7824}"/>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325" name="直線コネクタ 324">
          <a:extLst>
            <a:ext uri="{FF2B5EF4-FFF2-40B4-BE49-F238E27FC236}">
              <a16:creationId xmlns:a16="http://schemas.microsoft.com/office/drawing/2014/main" id="{7E5CB76E-ED0B-4F43-AF5A-EC9B19B9EC83}"/>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326" name="【認定こども園・幼稚園・保育所】&#10;有形固定資産減価償却率最大値テキスト">
          <a:extLst>
            <a:ext uri="{FF2B5EF4-FFF2-40B4-BE49-F238E27FC236}">
              <a16:creationId xmlns:a16="http://schemas.microsoft.com/office/drawing/2014/main" id="{74A789F8-225C-4478-B4D5-5742344C306D}"/>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327" name="直線コネクタ 326">
          <a:extLst>
            <a:ext uri="{FF2B5EF4-FFF2-40B4-BE49-F238E27FC236}">
              <a16:creationId xmlns:a16="http://schemas.microsoft.com/office/drawing/2014/main" id="{E6671B85-AB55-4D5D-8426-9C0FB69F91CA}"/>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328" name="【認定こども園・幼稚園・保育所】&#10;有形固定資産減価償却率平均値テキスト">
          <a:extLst>
            <a:ext uri="{FF2B5EF4-FFF2-40B4-BE49-F238E27FC236}">
              <a16:creationId xmlns:a16="http://schemas.microsoft.com/office/drawing/2014/main" id="{E16829D4-5D65-4243-990A-720C0EFAD27E}"/>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329" name="フローチャート: 判断 328">
          <a:extLst>
            <a:ext uri="{FF2B5EF4-FFF2-40B4-BE49-F238E27FC236}">
              <a16:creationId xmlns:a16="http://schemas.microsoft.com/office/drawing/2014/main" id="{7885720F-7E3B-4920-B048-D984C60A2BF7}"/>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330" name="フローチャート: 判断 329">
          <a:extLst>
            <a:ext uri="{FF2B5EF4-FFF2-40B4-BE49-F238E27FC236}">
              <a16:creationId xmlns:a16="http://schemas.microsoft.com/office/drawing/2014/main" id="{A43A4D95-EFDD-42C0-88D4-21D203DBFAF7}"/>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331" name="フローチャート: 判断 330">
          <a:extLst>
            <a:ext uri="{FF2B5EF4-FFF2-40B4-BE49-F238E27FC236}">
              <a16:creationId xmlns:a16="http://schemas.microsoft.com/office/drawing/2014/main" id="{CCC0E2FE-6248-4854-9FEA-128FC2CC6856}"/>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332" name="フローチャート: 判断 331">
          <a:extLst>
            <a:ext uri="{FF2B5EF4-FFF2-40B4-BE49-F238E27FC236}">
              <a16:creationId xmlns:a16="http://schemas.microsoft.com/office/drawing/2014/main" id="{9B6F8022-1FAD-4DAA-8176-CC7C8ECDEA82}"/>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333" name="フローチャート: 判断 332">
          <a:extLst>
            <a:ext uri="{FF2B5EF4-FFF2-40B4-BE49-F238E27FC236}">
              <a16:creationId xmlns:a16="http://schemas.microsoft.com/office/drawing/2014/main" id="{E1002680-B0DA-4FCF-A54E-EC7B26331179}"/>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55DDB164-DB7A-478C-B886-4DF9F217153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A6496D1-3F6D-4E13-AE3C-0A611CA8792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A8138B7B-35CC-47DA-AC4F-F36E7B60D03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A3E48E99-130B-4238-94E4-571B56D3244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FA45B152-A687-4F77-ABD9-2871E73F6A0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5806</xdr:rowOff>
    </xdr:from>
    <xdr:to>
      <xdr:col>85</xdr:col>
      <xdr:colOff>177800</xdr:colOff>
      <xdr:row>38</xdr:row>
      <xdr:rowOff>107406</xdr:rowOff>
    </xdr:to>
    <xdr:sp macro="" textlink="">
      <xdr:nvSpPr>
        <xdr:cNvPr id="339" name="楕円 338">
          <a:extLst>
            <a:ext uri="{FF2B5EF4-FFF2-40B4-BE49-F238E27FC236}">
              <a16:creationId xmlns:a16="http://schemas.microsoft.com/office/drawing/2014/main" id="{75203CF1-5FEE-420C-A89D-C2985BD63B01}"/>
            </a:ext>
          </a:extLst>
        </xdr:cNvPr>
        <xdr:cNvSpPr/>
      </xdr:nvSpPr>
      <xdr:spPr>
        <a:xfrm>
          <a:off x="162687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28683</xdr:rowOff>
    </xdr:from>
    <xdr:ext cx="405111" cy="259045"/>
    <xdr:sp macro="" textlink="">
      <xdr:nvSpPr>
        <xdr:cNvPr id="340" name="【認定こども園・幼稚園・保育所】&#10;有形固定資産減価償却率該当値テキスト">
          <a:extLst>
            <a:ext uri="{FF2B5EF4-FFF2-40B4-BE49-F238E27FC236}">
              <a16:creationId xmlns:a16="http://schemas.microsoft.com/office/drawing/2014/main" id="{E803C23C-EC77-4671-BB3A-AD3F11CF8822}"/>
            </a:ext>
          </a:extLst>
        </xdr:cNvPr>
        <xdr:cNvSpPr txBox="1"/>
      </xdr:nvSpPr>
      <xdr:spPr>
        <a:xfrm>
          <a:off x="16357600" y="637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5806</xdr:rowOff>
    </xdr:from>
    <xdr:to>
      <xdr:col>81</xdr:col>
      <xdr:colOff>101600</xdr:colOff>
      <xdr:row>38</xdr:row>
      <xdr:rowOff>107406</xdr:rowOff>
    </xdr:to>
    <xdr:sp macro="" textlink="">
      <xdr:nvSpPr>
        <xdr:cNvPr id="341" name="楕円 340">
          <a:extLst>
            <a:ext uri="{FF2B5EF4-FFF2-40B4-BE49-F238E27FC236}">
              <a16:creationId xmlns:a16="http://schemas.microsoft.com/office/drawing/2014/main" id="{6C36C117-2891-447B-BD39-BCD094B2A1F1}"/>
            </a:ext>
          </a:extLst>
        </xdr:cNvPr>
        <xdr:cNvSpPr/>
      </xdr:nvSpPr>
      <xdr:spPr>
        <a:xfrm>
          <a:off x="15430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56606</xdr:rowOff>
    </xdr:from>
    <xdr:to>
      <xdr:col>85</xdr:col>
      <xdr:colOff>127000</xdr:colOff>
      <xdr:row>38</xdr:row>
      <xdr:rowOff>56606</xdr:rowOff>
    </xdr:to>
    <xdr:cxnSp macro="">
      <xdr:nvCxnSpPr>
        <xdr:cNvPr id="342" name="直線コネクタ 341">
          <a:extLst>
            <a:ext uri="{FF2B5EF4-FFF2-40B4-BE49-F238E27FC236}">
              <a16:creationId xmlns:a16="http://schemas.microsoft.com/office/drawing/2014/main" id="{60AA6A11-3D68-4BEA-969A-2101EDF5BD4A}"/>
            </a:ext>
          </a:extLst>
        </xdr:cNvPr>
        <xdr:cNvCxnSpPr/>
      </xdr:nvCxnSpPr>
      <xdr:spPr>
        <a:xfrm>
          <a:off x="15481300" y="65717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141333</xdr:rowOff>
    </xdr:from>
    <xdr:to>
      <xdr:col>76</xdr:col>
      <xdr:colOff>165100</xdr:colOff>
      <xdr:row>38</xdr:row>
      <xdr:rowOff>71482</xdr:rowOff>
    </xdr:to>
    <xdr:sp macro="" textlink="">
      <xdr:nvSpPr>
        <xdr:cNvPr id="343" name="楕円 342">
          <a:extLst>
            <a:ext uri="{FF2B5EF4-FFF2-40B4-BE49-F238E27FC236}">
              <a16:creationId xmlns:a16="http://schemas.microsoft.com/office/drawing/2014/main" id="{9D67C531-5815-4FFE-8F4B-F5A346A158E2}"/>
            </a:ext>
          </a:extLst>
        </xdr:cNvPr>
        <xdr:cNvSpPr/>
      </xdr:nvSpPr>
      <xdr:spPr>
        <a:xfrm>
          <a:off x="14541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20683</xdr:rowOff>
    </xdr:from>
    <xdr:to>
      <xdr:col>81</xdr:col>
      <xdr:colOff>50800</xdr:colOff>
      <xdr:row>38</xdr:row>
      <xdr:rowOff>56606</xdr:rowOff>
    </xdr:to>
    <xdr:cxnSp macro="">
      <xdr:nvCxnSpPr>
        <xdr:cNvPr id="344" name="直線コネクタ 343">
          <a:extLst>
            <a:ext uri="{FF2B5EF4-FFF2-40B4-BE49-F238E27FC236}">
              <a16:creationId xmlns:a16="http://schemas.microsoft.com/office/drawing/2014/main" id="{FEB601CA-5070-4258-A464-27E22B429BAB}"/>
            </a:ext>
          </a:extLst>
        </xdr:cNvPr>
        <xdr:cNvCxnSpPr/>
      </xdr:nvCxnSpPr>
      <xdr:spPr>
        <a:xfrm>
          <a:off x="14592300" y="653578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105410</xdr:rowOff>
    </xdr:from>
    <xdr:to>
      <xdr:col>72</xdr:col>
      <xdr:colOff>38100</xdr:colOff>
      <xdr:row>38</xdr:row>
      <xdr:rowOff>35560</xdr:rowOff>
    </xdr:to>
    <xdr:sp macro="" textlink="">
      <xdr:nvSpPr>
        <xdr:cNvPr id="345" name="楕円 344">
          <a:extLst>
            <a:ext uri="{FF2B5EF4-FFF2-40B4-BE49-F238E27FC236}">
              <a16:creationId xmlns:a16="http://schemas.microsoft.com/office/drawing/2014/main" id="{F96E46B8-21C9-4F3D-93CE-B76D0E4C991C}"/>
            </a:ext>
          </a:extLst>
        </xdr:cNvPr>
        <xdr:cNvSpPr/>
      </xdr:nvSpPr>
      <xdr:spPr>
        <a:xfrm>
          <a:off x="13652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156210</xdr:rowOff>
    </xdr:from>
    <xdr:to>
      <xdr:col>76</xdr:col>
      <xdr:colOff>114300</xdr:colOff>
      <xdr:row>38</xdr:row>
      <xdr:rowOff>20683</xdr:rowOff>
    </xdr:to>
    <xdr:cxnSp macro="">
      <xdr:nvCxnSpPr>
        <xdr:cNvPr id="346" name="直線コネクタ 345">
          <a:extLst>
            <a:ext uri="{FF2B5EF4-FFF2-40B4-BE49-F238E27FC236}">
              <a16:creationId xmlns:a16="http://schemas.microsoft.com/office/drawing/2014/main" id="{9BAB00E3-E3F1-474C-9640-DD8CC40A032F}"/>
            </a:ext>
          </a:extLst>
        </xdr:cNvPr>
        <xdr:cNvCxnSpPr/>
      </xdr:nvCxnSpPr>
      <xdr:spPr>
        <a:xfrm>
          <a:off x="13703300" y="64998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69487</xdr:rowOff>
    </xdr:from>
    <xdr:to>
      <xdr:col>67</xdr:col>
      <xdr:colOff>101600</xdr:colOff>
      <xdr:row>37</xdr:row>
      <xdr:rowOff>171087</xdr:rowOff>
    </xdr:to>
    <xdr:sp macro="" textlink="">
      <xdr:nvSpPr>
        <xdr:cNvPr id="347" name="楕円 346">
          <a:extLst>
            <a:ext uri="{FF2B5EF4-FFF2-40B4-BE49-F238E27FC236}">
              <a16:creationId xmlns:a16="http://schemas.microsoft.com/office/drawing/2014/main" id="{BE14B00B-DD11-4756-B07C-8A47692861BA}"/>
            </a:ext>
          </a:extLst>
        </xdr:cNvPr>
        <xdr:cNvSpPr/>
      </xdr:nvSpPr>
      <xdr:spPr>
        <a:xfrm>
          <a:off x="12763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120287</xdr:rowOff>
    </xdr:from>
    <xdr:to>
      <xdr:col>71</xdr:col>
      <xdr:colOff>177800</xdr:colOff>
      <xdr:row>37</xdr:row>
      <xdr:rowOff>156210</xdr:rowOff>
    </xdr:to>
    <xdr:cxnSp macro="">
      <xdr:nvCxnSpPr>
        <xdr:cNvPr id="348" name="直線コネクタ 347">
          <a:extLst>
            <a:ext uri="{FF2B5EF4-FFF2-40B4-BE49-F238E27FC236}">
              <a16:creationId xmlns:a16="http://schemas.microsoft.com/office/drawing/2014/main" id="{1B9F70A0-5C68-4EFD-8668-4B4F90788941}"/>
            </a:ext>
          </a:extLst>
        </xdr:cNvPr>
        <xdr:cNvCxnSpPr/>
      </xdr:nvCxnSpPr>
      <xdr:spPr>
        <a:xfrm>
          <a:off x="12814300" y="646393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349" name="n_1aveValue【認定こども園・幼稚園・保育所】&#10;有形固定資産減価償却率">
          <a:extLst>
            <a:ext uri="{FF2B5EF4-FFF2-40B4-BE49-F238E27FC236}">
              <a16:creationId xmlns:a16="http://schemas.microsoft.com/office/drawing/2014/main" id="{14BB0557-E3E6-4A65-8BCA-B2A4916A86F5}"/>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350" name="n_2aveValue【認定こども園・幼稚園・保育所】&#10;有形固定資産減価償却率">
          <a:extLst>
            <a:ext uri="{FF2B5EF4-FFF2-40B4-BE49-F238E27FC236}">
              <a16:creationId xmlns:a16="http://schemas.microsoft.com/office/drawing/2014/main" id="{3782BF40-7B84-45DC-AAA0-1E4A8F479E09}"/>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351" name="n_3aveValue【認定こども園・幼稚園・保育所】&#10;有形固定資産減価償却率">
          <a:extLst>
            <a:ext uri="{FF2B5EF4-FFF2-40B4-BE49-F238E27FC236}">
              <a16:creationId xmlns:a16="http://schemas.microsoft.com/office/drawing/2014/main" id="{F6D20CAA-9A29-46C3-84E4-ED1F61B626B8}"/>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352" name="n_4aveValue【認定こども園・幼稚園・保育所】&#10;有形固定資産減価償却率">
          <a:extLst>
            <a:ext uri="{FF2B5EF4-FFF2-40B4-BE49-F238E27FC236}">
              <a16:creationId xmlns:a16="http://schemas.microsoft.com/office/drawing/2014/main" id="{5177F6E4-DDA4-4594-8BBE-FC7748602767}"/>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123933</xdr:rowOff>
    </xdr:from>
    <xdr:ext cx="405111" cy="259045"/>
    <xdr:sp macro="" textlink="">
      <xdr:nvSpPr>
        <xdr:cNvPr id="353" name="n_1mainValue【認定こども園・幼稚園・保育所】&#10;有形固定資産減価償却率">
          <a:extLst>
            <a:ext uri="{FF2B5EF4-FFF2-40B4-BE49-F238E27FC236}">
              <a16:creationId xmlns:a16="http://schemas.microsoft.com/office/drawing/2014/main" id="{F4CD23EC-4991-443D-BE0F-C753379688A0}"/>
            </a:ext>
          </a:extLst>
        </xdr:cNvPr>
        <xdr:cNvSpPr txBox="1"/>
      </xdr:nvSpPr>
      <xdr:spPr>
        <a:xfrm>
          <a:off x="152660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88010</xdr:rowOff>
    </xdr:from>
    <xdr:ext cx="405111" cy="259045"/>
    <xdr:sp macro="" textlink="">
      <xdr:nvSpPr>
        <xdr:cNvPr id="354" name="n_2mainValue【認定こども園・幼稚園・保育所】&#10;有形固定資産減価償却率">
          <a:extLst>
            <a:ext uri="{FF2B5EF4-FFF2-40B4-BE49-F238E27FC236}">
              <a16:creationId xmlns:a16="http://schemas.microsoft.com/office/drawing/2014/main" id="{65D2D2C2-24C8-4887-9886-935935B8A449}"/>
            </a:ext>
          </a:extLst>
        </xdr:cNvPr>
        <xdr:cNvSpPr txBox="1"/>
      </xdr:nvSpPr>
      <xdr:spPr>
        <a:xfrm>
          <a:off x="14389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52087</xdr:rowOff>
    </xdr:from>
    <xdr:ext cx="405111" cy="259045"/>
    <xdr:sp macro="" textlink="">
      <xdr:nvSpPr>
        <xdr:cNvPr id="355" name="n_3mainValue【認定こども園・幼稚園・保育所】&#10;有形固定資産減価償却率">
          <a:extLst>
            <a:ext uri="{FF2B5EF4-FFF2-40B4-BE49-F238E27FC236}">
              <a16:creationId xmlns:a16="http://schemas.microsoft.com/office/drawing/2014/main" id="{6772A2C9-6F16-4CEC-B46E-245067206B2D}"/>
            </a:ext>
          </a:extLst>
        </xdr:cNvPr>
        <xdr:cNvSpPr txBox="1"/>
      </xdr:nvSpPr>
      <xdr:spPr>
        <a:xfrm>
          <a:off x="13500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16164</xdr:rowOff>
    </xdr:from>
    <xdr:ext cx="405111" cy="259045"/>
    <xdr:sp macro="" textlink="">
      <xdr:nvSpPr>
        <xdr:cNvPr id="356" name="n_4mainValue【認定こども園・幼稚園・保育所】&#10;有形固定資産減価償却率">
          <a:extLst>
            <a:ext uri="{FF2B5EF4-FFF2-40B4-BE49-F238E27FC236}">
              <a16:creationId xmlns:a16="http://schemas.microsoft.com/office/drawing/2014/main" id="{8587D15A-A24A-420B-99D3-A46272B14C1B}"/>
            </a:ext>
          </a:extLst>
        </xdr:cNvPr>
        <xdr:cNvSpPr txBox="1"/>
      </xdr:nvSpPr>
      <xdr:spPr>
        <a:xfrm>
          <a:off x="126117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7" name="正方形/長方形 356">
          <a:extLst>
            <a:ext uri="{FF2B5EF4-FFF2-40B4-BE49-F238E27FC236}">
              <a16:creationId xmlns:a16="http://schemas.microsoft.com/office/drawing/2014/main" id="{BE75B37F-FA9F-44FA-A197-DDF566C83C9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8" name="正方形/長方形 357">
          <a:extLst>
            <a:ext uri="{FF2B5EF4-FFF2-40B4-BE49-F238E27FC236}">
              <a16:creationId xmlns:a16="http://schemas.microsoft.com/office/drawing/2014/main" id="{65E87743-72B7-407E-B190-7A769A24D09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9" name="正方形/長方形 358">
          <a:extLst>
            <a:ext uri="{FF2B5EF4-FFF2-40B4-BE49-F238E27FC236}">
              <a16:creationId xmlns:a16="http://schemas.microsoft.com/office/drawing/2014/main" id="{CC4C678C-0A4E-4AE8-ACF5-583B061ED7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0" name="正方形/長方形 359">
          <a:extLst>
            <a:ext uri="{FF2B5EF4-FFF2-40B4-BE49-F238E27FC236}">
              <a16:creationId xmlns:a16="http://schemas.microsoft.com/office/drawing/2014/main" id="{C6A95D92-108E-46D6-8632-BFFC26AB36E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1" name="正方形/長方形 360">
          <a:extLst>
            <a:ext uri="{FF2B5EF4-FFF2-40B4-BE49-F238E27FC236}">
              <a16:creationId xmlns:a16="http://schemas.microsoft.com/office/drawing/2014/main" id="{F972C21B-23CA-424B-B78D-D12A74E488F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2" name="正方形/長方形 361">
          <a:extLst>
            <a:ext uri="{FF2B5EF4-FFF2-40B4-BE49-F238E27FC236}">
              <a16:creationId xmlns:a16="http://schemas.microsoft.com/office/drawing/2014/main" id="{BAC16088-0F80-4E43-8637-5203F158E93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3" name="正方形/長方形 362">
          <a:extLst>
            <a:ext uri="{FF2B5EF4-FFF2-40B4-BE49-F238E27FC236}">
              <a16:creationId xmlns:a16="http://schemas.microsoft.com/office/drawing/2014/main" id="{8E9F0D1E-46CF-4B26-AD99-9A5FF0F6D88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4" name="正方形/長方形 363">
          <a:extLst>
            <a:ext uri="{FF2B5EF4-FFF2-40B4-BE49-F238E27FC236}">
              <a16:creationId xmlns:a16="http://schemas.microsoft.com/office/drawing/2014/main" id="{BC3DEE7E-7764-4E73-B801-AEFBC261528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5" name="テキスト ボックス 364">
          <a:extLst>
            <a:ext uri="{FF2B5EF4-FFF2-40B4-BE49-F238E27FC236}">
              <a16:creationId xmlns:a16="http://schemas.microsoft.com/office/drawing/2014/main" id="{718B6817-1611-452A-A3A5-CDE5B3040E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a:extLst>
            <a:ext uri="{FF2B5EF4-FFF2-40B4-BE49-F238E27FC236}">
              <a16:creationId xmlns:a16="http://schemas.microsoft.com/office/drawing/2014/main" id="{DA58CB41-7116-4BE2-A24A-C4F490E76F7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7" name="直線コネクタ 366">
          <a:extLst>
            <a:ext uri="{FF2B5EF4-FFF2-40B4-BE49-F238E27FC236}">
              <a16:creationId xmlns:a16="http://schemas.microsoft.com/office/drawing/2014/main" id="{0B56FA6F-5CF5-4C07-9C3C-1C80636F3E3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68" name="テキスト ボックス 367">
          <a:extLst>
            <a:ext uri="{FF2B5EF4-FFF2-40B4-BE49-F238E27FC236}">
              <a16:creationId xmlns:a16="http://schemas.microsoft.com/office/drawing/2014/main" id="{0CCCD9C7-E3A6-4EBF-A46C-AE00E0B1CE2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9" name="直線コネクタ 368">
          <a:extLst>
            <a:ext uri="{FF2B5EF4-FFF2-40B4-BE49-F238E27FC236}">
              <a16:creationId xmlns:a16="http://schemas.microsoft.com/office/drawing/2014/main" id="{6AD6F817-3D27-4673-9E81-7CFF14AB97D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0" name="テキスト ボックス 369">
          <a:extLst>
            <a:ext uri="{FF2B5EF4-FFF2-40B4-BE49-F238E27FC236}">
              <a16:creationId xmlns:a16="http://schemas.microsoft.com/office/drawing/2014/main" id="{D03E4397-FED3-4344-AED7-627B2AB8925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1" name="直線コネクタ 370">
          <a:extLst>
            <a:ext uri="{FF2B5EF4-FFF2-40B4-BE49-F238E27FC236}">
              <a16:creationId xmlns:a16="http://schemas.microsoft.com/office/drawing/2014/main" id="{281EA244-A26F-490E-8EA2-8699374863F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2" name="テキスト ボックス 371">
          <a:extLst>
            <a:ext uri="{FF2B5EF4-FFF2-40B4-BE49-F238E27FC236}">
              <a16:creationId xmlns:a16="http://schemas.microsoft.com/office/drawing/2014/main" id="{1BA18EED-91AF-467A-8A90-13076287FFC7}"/>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3" name="直線コネクタ 372">
          <a:extLst>
            <a:ext uri="{FF2B5EF4-FFF2-40B4-BE49-F238E27FC236}">
              <a16:creationId xmlns:a16="http://schemas.microsoft.com/office/drawing/2014/main" id="{B32F3952-CF1D-4AE3-BCA2-445F61BE5A9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4" name="テキスト ボックス 373">
          <a:extLst>
            <a:ext uri="{FF2B5EF4-FFF2-40B4-BE49-F238E27FC236}">
              <a16:creationId xmlns:a16="http://schemas.microsoft.com/office/drawing/2014/main" id="{9C1BB5D1-F65A-44CA-BF51-69C1668BF754}"/>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5" name="直線コネクタ 374">
          <a:extLst>
            <a:ext uri="{FF2B5EF4-FFF2-40B4-BE49-F238E27FC236}">
              <a16:creationId xmlns:a16="http://schemas.microsoft.com/office/drawing/2014/main" id="{E2A6A4BB-3B54-44A8-86D4-88037C16908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6" name="テキスト ボックス 375">
          <a:extLst>
            <a:ext uri="{FF2B5EF4-FFF2-40B4-BE49-F238E27FC236}">
              <a16:creationId xmlns:a16="http://schemas.microsoft.com/office/drawing/2014/main" id="{B2FC3FFF-0154-44BA-B837-4C906E769744}"/>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7" name="直線コネクタ 376">
          <a:extLst>
            <a:ext uri="{FF2B5EF4-FFF2-40B4-BE49-F238E27FC236}">
              <a16:creationId xmlns:a16="http://schemas.microsoft.com/office/drawing/2014/main" id="{69B0FEBC-B48D-4552-ABF7-5C419BAA6D9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78" name="テキスト ボックス 377">
          <a:extLst>
            <a:ext uri="{FF2B5EF4-FFF2-40B4-BE49-F238E27FC236}">
              <a16:creationId xmlns:a16="http://schemas.microsoft.com/office/drawing/2014/main" id="{4D0D7509-3D8C-4287-B432-9EB764CFB0A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9" name="直線コネクタ 378">
          <a:extLst>
            <a:ext uri="{FF2B5EF4-FFF2-40B4-BE49-F238E27FC236}">
              <a16:creationId xmlns:a16="http://schemas.microsoft.com/office/drawing/2014/main" id="{F81695B1-B230-4535-A0E5-DA8C745940C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0" name="テキスト ボックス 379">
          <a:extLst>
            <a:ext uri="{FF2B5EF4-FFF2-40B4-BE49-F238E27FC236}">
              <a16:creationId xmlns:a16="http://schemas.microsoft.com/office/drawing/2014/main" id="{076136F8-D983-44AC-B845-6E5C6410313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1" name="【認定こども園・幼稚園・保育所】&#10;一人当たり面積グラフ枠">
          <a:extLst>
            <a:ext uri="{FF2B5EF4-FFF2-40B4-BE49-F238E27FC236}">
              <a16:creationId xmlns:a16="http://schemas.microsoft.com/office/drawing/2014/main" id="{9F4C1B18-7033-4004-9C68-3576C43012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382" name="直線コネクタ 381">
          <a:extLst>
            <a:ext uri="{FF2B5EF4-FFF2-40B4-BE49-F238E27FC236}">
              <a16:creationId xmlns:a16="http://schemas.microsoft.com/office/drawing/2014/main" id="{672FC574-DE89-4442-95CC-7274403A343F}"/>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383" name="【認定こども園・幼稚園・保育所】&#10;一人当たり面積最小値テキスト">
          <a:extLst>
            <a:ext uri="{FF2B5EF4-FFF2-40B4-BE49-F238E27FC236}">
              <a16:creationId xmlns:a16="http://schemas.microsoft.com/office/drawing/2014/main" id="{DBD0125A-9550-4A07-8E49-5B3103928F59}"/>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384" name="直線コネクタ 383">
          <a:extLst>
            <a:ext uri="{FF2B5EF4-FFF2-40B4-BE49-F238E27FC236}">
              <a16:creationId xmlns:a16="http://schemas.microsoft.com/office/drawing/2014/main" id="{971FEB0A-322D-4E7D-99A4-58D9693FF29E}"/>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385" name="【認定こども園・幼稚園・保育所】&#10;一人当たり面積最大値テキスト">
          <a:extLst>
            <a:ext uri="{FF2B5EF4-FFF2-40B4-BE49-F238E27FC236}">
              <a16:creationId xmlns:a16="http://schemas.microsoft.com/office/drawing/2014/main" id="{B1BB96B1-BCDB-4F3E-B512-26224F4BD39E}"/>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386" name="直線コネクタ 385">
          <a:extLst>
            <a:ext uri="{FF2B5EF4-FFF2-40B4-BE49-F238E27FC236}">
              <a16:creationId xmlns:a16="http://schemas.microsoft.com/office/drawing/2014/main" id="{2E8D2D3F-47FB-4191-AB0F-CD699FD18875}"/>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387" name="【認定こども園・幼稚園・保育所】&#10;一人当たり面積平均値テキスト">
          <a:extLst>
            <a:ext uri="{FF2B5EF4-FFF2-40B4-BE49-F238E27FC236}">
              <a16:creationId xmlns:a16="http://schemas.microsoft.com/office/drawing/2014/main" id="{D966D269-61FA-422A-B024-6A024DEFF979}"/>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388" name="フローチャート: 判断 387">
          <a:extLst>
            <a:ext uri="{FF2B5EF4-FFF2-40B4-BE49-F238E27FC236}">
              <a16:creationId xmlns:a16="http://schemas.microsoft.com/office/drawing/2014/main" id="{AF12710B-F103-45EA-9F6D-2AB7A67FCD53}"/>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389" name="フローチャート: 判断 388">
          <a:extLst>
            <a:ext uri="{FF2B5EF4-FFF2-40B4-BE49-F238E27FC236}">
              <a16:creationId xmlns:a16="http://schemas.microsoft.com/office/drawing/2014/main" id="{722E1EEB-7A0A-4CF0-AB01-D34CCA7A2BD3}"/>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390" name="フローチャート: 判断 389">
          <a:extLst>
            <a:ext uri="{FF2B5EF4-FFF2-40B4-BE49-F238E27FC236}">
              <a16:creationId xmlns:a16="http://schemas.microsoft.com/office/drawing/2014/main" id="{ACC99735-C570-41E8-BE84-7DA4C1F390FD}"/>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391" name="フローチャート: 判断 390">
          <a:extLst>
            <a:ext uri="{FF2B5EF4-FFF2-40B4-BE49-F238E27FC236}">
              <a16:creationId xmlns:a16="http://schemas.microsoft.com/office/drawing/2014/main" id="{AAD93D86-EEE7-408D-AE0C-EA0B05B906C4}"/>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392" name="フローチャート: 判断 391">
          <a:extLst>
            <a:ext uri="{FF2B5EF4-FFF2-40B4-BE49-F238E27FC236}">
              <a16:creationId xmlns:a16="http://schemas.microsoft.com/office/drawing/2014/main" id="{98ED9618-129E-4568-A047-28388821D6CA}"/>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961EF7B4-2547-472E-9BEF-5E9AD22E58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3C97AAC8-9F31-4F2D-9B6B-A93036143FE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234825E2-9C42-4DC3-9912-3B226419090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1FC7E2A1-FD41-43F1-A930-CA85C743853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8064AA9F-945C-4D80-927A-28317B4D8A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87449</xdr:rowOff>
    </xdr:from>
    <xdr:to>
      <xdr:col>116</xdr:col>
      <xdr:colOff>114300</xdr:colOff>
      <xdr:row>37</xdr:row>
      <xdr:rowOff>17599</xdr:rowOff>
    </xdr:to>
    <xdr:sp macro="" textlink="">
      <xdr:nvSpPr>
        <xdr:cNvPr id="398" name="楕円 397">
          <a:extLst>
            <a:ext uri="{FF2B5EF4-FFF2-40B4-BE49-F238E27FC236}">
              <a16:creationId xmlns:a16="http://schemas.microsoft.com/office/drawing/2014/main" id="{5C7386DE-5492-4A4F-BACA-AA7AE56FDE13}"/>
            </a:ext>
          </a:extLst>
        </xdr:cNvPr>
        <xdr:cNvSpPr/>
      </xdr:nvSpPr>
      <xdr:spPr>
        <a:xfrm>
          <a:off x="22110700" y="62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110326</xdr:rowOff>
    </xdr:from>
    <xdr:ext cx="469744" cy="259045"/>
    <xdr:sp macro="" textlink="">
      <xdr:nvSpPr>
        <xdr:cNvPr id="399" name="【認定こども園・幼稚園・保育所】&#10;一人当たり面積該当値テキスト">
          <a:extLst>
            <a:ext uri="{FF2B5EF4-FFF2-40B4-BE49-F238E27FC236}">
              <a16:creationId xmlns:a16="http://schemas.microsoft.com/office/drawing/2014/main" id="{AAC46D86-486A-4EF2-947B-1A0536FF6793}"/>
            </a:ext>
          </a:extLst>
        </xdr:cNvPr>
        <xdr:cNvSpPr txBox="1"/>
      </xdr:nvSpPr>
      <xdr:spPr>
        <a:xfrm>
          <a:off x="22199600" y="611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79284</xdr:rowOff>
    </xdr:from>
    <xdr:to>
      <xdr:col>112</xdr:col>
      <xdr:colOff>38100</xdr:colOff>
      <xdr:row>37</xdr:row>
      <xdr:rowOff>9434</xdr:rowOff>
    </xdr:to>
    <xdr:sp macro="" textlink="">
      <xdr:nvSpPr>
        <xdr:cNvPr id="400" name="楕円 399">
          <a:extLst>
            <a:ext uri="{FF2B5EF4-FFF2-40B4-BE49-F238E27FC236}">
              <a16:creationId xmlns:a16="http://schemas.microsoft.com/office/drawing/2014/main" id="{CA2CD30A-1F26-483B-A282-3E20EE24CA89}"/>
            </a:ext>
          </a:extLst>
        </xdr:cNvPr>
        <xdr:cNvSpPr/>
      </xdr:nvSpPr>
      <xdr:spPr>
        <a:xfrm>
          <a:off x="21272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130084</xdr:rowOff>
    </xdr:from>
    <xdr:to>
      <xdr:col>116</xdr:col>
      <xdr:colOff>63500</xdr:colOff>
      <xdr:row>36</xdr:row>
      <xdr:rowOff>138249</xdr:rowOff>
    </xdr:to>
    <xdr:cxnSp macro="">
      <xdr:nvCxnSpPr>
        <xdr:cNvPr id="401" name="直線コネクタ 400">
          <a:extLst>
            <a:ext uri="{FF2B5EF4-FFF2-40B4-BE49-F238E27FC236}">
              <a16:creationId xmlns:a16="http://schemas.microsoft.com/office/drawing/2014/main" id="{A02EDEDE-EFDA-49C8-859D-0C485891C640}"/>
            </a:ext>
          </a:extLst>
        </xdr:cNvPr>
        <xdr:cNvCxnSpPr/>
      </xdr:nvCxnSpPr>
      <xdr:spPr>
        <a:xfrm>
          <a:off x="21323300" y="630228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76019</xdr:rowOff>
    </xdr:from>
    <xdr:to>
      <xdr:col>107</xdr:col>
      <xdr:colOff>101600</xdr:colOff>
      <xdr:row>37</xdr:row>
      <xdr:rowOff>6169</xdr:rowOff>
    </xdr:to>
    <xdr:sp macro="" textlink="">
      <xdr:nvSpPr>
        <xdr:cNvPr id="402" name="楕円 401">
          <a:extLst>
            <a:ext uri="{FF2B5EF4-FFF2-40B4-BE49-F238E27FC236}">
              <a16:creationId xmlns:a16="http://schemas.microsoft.com/office/drawing/2014/main" id="{A9EFB974-B87B-4037-A123-40D035C3221E}"/>
            </a:ext>
          </a:extLst>
        </xdr:cNvPr>
        <xdr:cNvSpPr/>
      </xdr:nvSpPr>
      <xdr:spPr>
        <a:xfrm>
          <a:off x="20383500" y="624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126819</xdr:rowOff>
    </xdr:from>
    <xdr:to>
      <xdr:col>111</xdr:col>
      <xdr:colOff>177800</xdr:colOff>
      <xdr:row>36</xdr:row>
      <xdr:rowOff>130084</xdr:rowOff>
    </xdr:to>
    <xdr:cxnSp macro="">
      <xdr:nvCxnSpPr>
        <xdr:cNvPr id="403" name="直線コネクタ 402">
          <a:extLst>
            <a:ext uri="{FF2B5EF4-FFF2-40B4-BE49-F238E27FC236}">
              <a16:creationId xmlns:a16="http://schemas.microsoft.com/office/drawing/2014/main" id="{C7D8F287-F0AA-40B6-AAF3-5205DB4C5E52}"/>
            </a:ext>
          </a:extLst>
        </xdr:cNvPr>
        <xdr:cNvCxnSpPr/>
      </xdr:nvCxnSpPr>
      <xdr:spPr>
        <a:xfrm>
          <a:off x="20434300" y="629901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85816</xdr:rowOff>
    </xdr:from>
    <xdr:to>
      <xdr:col>102</xdr:col>
      <xdr:colOff>165100</xdr:colOff>
      <xdr:row>37</xdr:row>
      <xdr:rowOff>15966</xdr:rowOff>
    </xdr:to>
    <xdr:sp macro="" textlink="">
      <xdr:nvSpPr>
        <xdr:cNvPr id="404" name="楕円 403">
          <a:extLst>
            <a:ext uri="{FF2B5EF4-FFF2-40B4-BE49-F238E27FC236}">
              <a16:creationId xmlns:a16="http://schemas.microsoft.com/office/drawing/2014/main" id="{7CB8CD85-5F50-4B79-9552-FCABEE09D80D}"/>
            </a:ext>
          </a:extLst>
        </xdr:cNvPr>
        <xdr:cNvSpPr/>
      </xdr:nvSpPr>
      <xdr:spPr>
        <a:xfrm>
          <a:off x="194945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126819</xdr:rowOff>
    </xdr:from>
    <xdr:to>
      <xdr:col>107</xdr:col>
      <xdr:colOff>50800</xdr:colOff>
      <xdr:row>36</xdr:row>
      <xdr:rowOff>136616</xdr:rowOff>
    </xdr:to>
    <xdr:cxnSp macro="">
      <xdr:nvCxnSpPr>
        <xdr:cNvPr id="405" name="直線コネクタ 404">
          <a:extLst>
            <a:ext uri="{FF2B5EF4-FFF2-40B4-BE49-F238E27FC236}">
              <a16:creationId xmlns:a16="http://schemas.microsoft.com/office/drawing/2014/main" id="{AD63D99B-D923-4E7F-A495-80B7876D266A}"/>
            </a:ext>
          </a:extLst>
        </xdr:cNvPr>
        <xdr:cNvCxnSpPr/>
      </xdr:nvCxnSpPr>
      <xdr:spPr>
        <a:xfrm flipV="1">
          <a:off x="19545300" y="62990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90714</xdr:rowOff>
    </xdr:from>
    <xdr:to>
      <xdr:col>98</xdr:col>
      <xdr:colOff>38100</xdr:colOff>
      <xdr:row>37</xdr:row>
      <xdr:rowOff>20864</xdr:rowOff>
    </xdr:to>
    <xdr:sp macro="" textlink="">
      <xdr:nvSpPr>
        <xdr:cNvPr id="406" name="楕円 405">
          <a:extLst>
            <a:ext uri="{FF2B5EF4-FFF2-40B4-BE49-F238E27FC236}">
              <a16:creationId xmlns:a16="http://schemas.microsoft.com/office/drawing/2014/main" id="{BFBD994D-8EA3-4A55-B49A-6786109B76C3}"/>
            </a:ext>
          </a:extLst>
        </xdr:cNvPr>
        <xdr:cNvSpPr/>
      </xdr:nvSpPr>
      <xdr:spPr>
        <a:xfrm>
          <a:off x="18605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136616</xdr:rowOff>
    </xdr:from>
    <xdr:to>
      <xdr:col>102</xdr:col>
      <xdr:colOff>114300</xdr:colOff>
      <xdr:row>36</xdr:row>
      <xdr:rowOff>141514</xdr:rowOff>
    </xdr:to>
    <xdr:cxnSp macro="">
      <xdr:nvCxnSpPr>
        <xdr:cNvPr id="407" name="直線コネクタ 406">
          <a:extLst>
            <a:ext uri="{FF2B5EF4-FFF2-40B4-BE49-F238E27FC236}">
              <a16:creationId xmlns:a16="http://schemas.microsoft.com/office/drawing/2014/main" id="{72FC15C5-F412-487B-B337-DE3172F577D6}"/>
            </a:ext>
          </a:extLst>
        </xdr:cNvPr>
        <xdr:cNvCxnSpPr/>
      </xdr:nvCxnSpPr>
      <xdr:spPr>
        <a:xfrm flipV="1">
          <a:off x="18656300" y="630881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408" name="n_1aveValue【認定こども園・幼稚園・保育所】&#10;一人当たり面積">
          <a:extLst>
            <a:ext uri="{FF2B5EF4-FFF2-40B4-BE49-F238E27FC236}">
              <a16:creationId xmlns:a16="http://schemas.microsoft.com/office/drawing/2014/main" id="{E348BE6A-1E54-4263-AA00-FA933E5A90EE}"/>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409" name="n_2aveValue【認定こども園・幼稚園・保育所】&#10;一人当たり面積">
          <a:extLst>
            <a:ext uri="{FF2B5EF4-FFF2-40B4-BE49-F238E27FC236}">
              <a16:creationId xmlns:a16="http://schemas.microsoft.com/office/drawing/2014/main" id="{93C7817B-4083-470B-A606-0772F627BA6C}"/>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410" name="n_3aveValue【認定こども園・幼稚園・保育所】&#10;一人当たり面積">
          <a:extLst>
            <a:ext uri="{FF2B5EF4-FFF2-40B4-BE49-F238E27FC236}">
              <a16:creationId xmlns:a16="http://schemas.microsoft.com/office/drawing/2014/main" id="{45614A3D-3EAF-4D0B-9BCD-921469EA0432}"/>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411" name="n_4aveValue【認定こども園・幼稚園・保育所】&#10;一人当たり面積">
          <a:extLst>
            <a:ext uri="{FF2B5EF4-FFF2-40B4-BE49-F238E27FC236}">
              <a16:creationId xmlns:a16="http://schemas.microsoft.com/office/drawing/2014/main" id="{914E2727-9B16-438F-B346-1752FE1A7589}"/>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25961</xdr:rowOff>
    </xdr:from>
    <xdr:ext cx="469744" cy="259045"/>
    <xdr:sp macro="" textlink="">
      <xdr:nvSpPr>
        <xdr:cNvPr id="412" name="n_1mainValue【認定こども園・幼稚園・保育所】&#10;一人当たり面積">
          <a:extLst>
            <a:ext uri="{FF2B5EF4-FFF2-40B4-BE49-F238E27FC236}">
              <a16:creationId xmlns:a16="http://schemas.microsoft.com/office/drawing/2014/main" id="{01511B6A-57C9-462A-8757-B78B79A03753}"/>
            </a:ext>
          </a:extLst>
        </xdr:cNvPr>
        <xdr:cNvSpPr txBox="1"/>
      </xdr:nvSpPr>
      <xdr:spPr>
        <a:xfrm>
          <a:off x="21075727" y="602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22696</xdr:rowOff>
    </xdr:from>
    <xdr:ext cx="469744" cy="259045"/>
    <xdr:sp macro="" textlink="">
      <xdr:nvSpPr>
        <xdr:cNvPr id="413" name="n_2mainValue【認定こども園・幼稚園・保育所】&#10;一人当たり面積">
          <a:extLst>
            <a:ext uri="{FF2B5EF4-FFF2-40B4-BE49-F238E27FC236}">
              <a16:creationId xmlns:a16="http://schemas.microsoft.com/office/drawing/2014/main" id="{97BFAB64-6DB5-4BFD-86FD-8D5BA8566783}"/>
            </a:ext>
          </a:extLst>
        </xdr:cNvPr>
        <xdr:cNvSpPr txBox="1"/>
      </xdr:nvSpPr>
      <xdr:spPr>
        <a:xfrm>
          <a:off x="20199427" y="602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32493</xdr:rowOff>
    </xdr:from>
    <xdr:ext cx="469744" cy="259045"/>
    <xdr:sp macro="" textlink="">
      <xdr:nvSpPr>
        <xdr:cNvPr id="414" name="n_3mainValue【認定こども園・幼稚園・保育所】&#10;一人当たり面積">
          <a:extLst>
            <a:ext uri="{FF2B5EF4-FFF2-40B4-BE49-F238E27FC236}">
              <a16:creationId xmlns:a16="http://schemas.microsoft.com/office/drawing/2014/main" id="{96B49962-7805-4E66-AD0F-5F0A4B8A4F3B}"/>
            </a:ext>
          </a:extLst>
        </xdr:cNvPr>
        <xdr:cNvSpPr txBox="1"/>
      </xdr:nvSpPr>
      <xdr:spPr>
        <a:xfrm>
          <a:off x="19310427" y="603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37391</xdr:rowOff>
    </xdr:from>
    <xdr:ext cx="469744" cy="259045"/>
    <xdr:sp macro="" textlink="">
      <xdr:nvSpPr>
        <xdr:cNvPr id="415" name="n_4mainValue【認定こども園・幼稚園・保育所】&#10;一人当たり面積">
          <a:extLst>
            <a:ext uri="{FF2B5EF4-FFF2-40B4-BE49-F238E27FC236}">
              <a16:creationId xmlns:a16="http://schemas.microsoft.com/office/drawing/2014/main" id="{25A5FA4F-64D8-492D-AFC9-A079E663E655}"/>
            </a:ext>
          </a:extLst>
        </xdr:cNvPr>
        <xdr:cNvSpPr txBox="1"/>
      </xdr:nvSpPr>
      <xdr:spPr>
        <a:xfrm>
          <a:off x="18421427" y="60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6" name="正方形/長方形 415">
          <a:extLst>
            <a:ext uri="{FF2B5EF4-FFF2-40B4-BE49-F238E27FC236}">
              <a16:creationId xmlns:a16="http://schemas.microsoft.com/office/drawing/2014/main" id="{CA9B35E8-1709-4845-AC40-011AE10BD0A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7" name="正方形/長方形 416">
          <a:extLst>
            <a:ext uri="{FF2B5EF4-FFF2-40B4-BE49-F238E27FC236}">
              <a16:creationId xmlns:a16="http://schemas.microsoft.com/office/drawing/2014/main" id="{348B9A24-EA6D-49C0-B888-AAF5DE3C80B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8" name="正方形/長方形 417">
          <a:extLst>
            <a:ext uri="{FF2B5EF4-FFF2-40B4-BE49-F238E27FC236}">
              <a16:creationId xmlns:a16="http://schemas.microsoft.com/office/drawing/2014/main" id="{05C1010D-899A-41A1-B86B-88E7149C6ED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9" name="正方形/長方形 418">
          <a:extLst>
            <a:ext uri="{FF2B5EF4-FFF2-40B4-BE49-F238E27FC236}">
              <a16:creationId xmlns:a16="http://schemas.microsoft.com/office/drawing/2014/main" id="{7E7964EC-DB5C-43FC-9E8D-845CD38B2D1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0" name="正方形/長方形 419">
          <a:extLst>
            <a:ext uri="{FF2B5EF4-FFF2-40B4-BE49-F238E27FC236}">
              <a16:creationId xmlns:a16="http://schemas.microsoft.com/office/drawing/2014/main" id="{37534497-E284-4EB7-8898-F9488CA602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1" name="正方形/長方形 420">
          <a:extLst>
            <a:ext uri="{FF2B5EF4-FFF2-40B4-BE49-F238E27FC236}">
              <a16:creationId xmlns:a16="http://schemas.microsoft.com/office/drawing/2014/main" id="{5D123E22-D526-443A-95B6-0F306C289B5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2" name="正方形/長方形 421">
          <a:extLst>
            <a:ext uri="{FF2B5EF4-FFF2-40B4-BE49-F238E27FC236}">
              <a16:creationId xmlns:a16="http://schemas.microsoft.com/office/drawing/2014/main" id="{973BA9D9-E480-4154-936F-8EBA377834E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3" name="正方形/長方形 422">
          <a:extLst>
            <a:ext uri="{FF2B5EF4-FFF2-40B4-BE49-F238E27FC236}">
              <a16:creationId xmlns:a16="http://schemas.microsoft.com/office/drawing/2014/main" id="{5EEDEC9E-88C2-4DF7-B1E4-19DEBC2023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4" name="テキスト ボックス 423">
          <a:extLst>
            <a:ext uri="{FF2B5EF4-FFF2-40B4-BE49-F238E27FC236}">
              <a16:creationId xmlns:a16="http://schemas.microsoft.com/office/drawing/2014/main" id="{40E62521-57D7-4A9F-B506-0A92FCC6E27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5" name="直線コネクタ 424">
          <a:extLst>
            <a:ext uri="{FF2B5EF4-FFF2-40B4-BE49-F238E27FC236}">
              <a16:creationId xmlns:a16="http://schemas.microsoft.com/office/drawing/2014/main" id="{2C22F266-ECFA-4BD3-A4C6-364273A546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6" name="テキスト ボックス 425">
          <a:extLst>
            <a:ext uri="{FF2B5EF4-FFF2-40B4-BE49-F238E27FC236}">
              <a16:creationId xmlns:a16="http://schemas.microsoft.com/office/drawing/2014/main" id="{CFED975A-BCEE-4328-8FEC-C4ECC62AEF0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7" name="直線コネクタ 426">
          <a:extLst>
            <a:ext uri="{FF2B5EF4-FFF2-40B4-BE49-F238E27FC236}">
              <a16:creationId xmlns:a16="http://schemas.microsoft.com/office/drawing/2014/main" id="{1CA778A5-DE2A-4617-8B7D-AB34A4882C2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8" name="テキスト ボックス 427">
          <a:extLst>
            <a:ext uri="{FF2B5EF4-FFF2-40B4-BE49-F238E27FC236}">
              <a16:creationId xmlns:a16="http://schemas.microsoft.com/office/drawing/2014/main" id="{D5311981-D56F-4C97-873D-47299256565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9" name="直線コネクタ 428">
          <a:extLst>
            <a:ext uri="{FF2B5EF4-FFF2-40B4-BE49-F238E27FC236}">
              <a16:creationId xmlns:a16="http://schemas.microsoft.com/office/drawing/2014/main" id="{0758D522-C653-40FF-A0BD-07BFA1ED73B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30" name="テキスト ボックス 429">
          <a:extLst>
            <a:ext uri="{FF2B5EF4-FFF2-40B4-BE49-F238E27FC236}">
              <a16:creationId xmlns:a16="http://schemas.microsoft.com/office/drawing/2014/main" id="{976063E7-1091-4670-94A7-5107FCA8AAB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1" name="直線コネクタ 430">
          <a:extLst>
            <a:ext uri="{FF2B5EF4-FFF2-40B4-BE49-F238E27FC236}">
              <a16:creationId xmlns:a16="http://schemas.microsoft.com/office/drawing/2014/main" id="{F178EBD6-3098-447D-B007-518790CA635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2" name="テキスト ボックス 431">
          <a:extLst>
            <a:ext uri="{FF2B5EF4-FFF2-40B4-BE49-F238E27FC236}">
              <a16:creationId xmlns:a16="http://schemas.microsoft.com/office/drawing/2014/main" id="{4F4431CD-5082-4781-92C9-92F1B0FD7EA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3" name="直線コネクタ 432">
          <a:extLst>
            <a:ext uri="{FF2B5EF4-FFF2-40B4-BE49-F238E27FC236}">
              <a16:creationId xmlns:a16="http://schemas.microsoft.com/office/drawing/2014/main" id="{FE760EE7-E75A-4F38-8D24-96622FF4A2F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4" name="テキスト ボックス 433">
          <a:extLst>
            <a:ext uri="{FF2B5EF4-FFF2-40B4-BE49-F238E27FC236}">
              <a16:creationId xmlns:a16="http://schemas.microsoft.com/office/drawing/2014/main" id="{CE77A71D-5D09-4561-9EE9-466CAAFF0A7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5" name="直線コネクタ 434">
          <a:extLst>
            <a:ext uri="{FF2B5EF4-FFF2-40B4-BE49-F238E27FC236}">
              <a16:creationId xmlns:a16="http://schemas.microsoft.com/office/drawing/2014/main" id="{FC21C083-DBB0-4287-B0FE-DB8BEB13252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6" name="テキスト ボックス 435">
          <a:extLst>
            <a:ext uri="{FF2B5EF4-FFF2-40B4-BE49-F238E27FC236}">
              <a16:creationId xmlns:a16="http://schemas.microsoft.com/office/drawing/2014/main" id="{EEDA1B64-235E-43A2-8D55-772D3F2716D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D067B265-9698-49F3-899F-617A773C1C1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8" name="テキスト ボックス 437">
          <a:extLst>
            <a:ext uri="{FF2B5EF4-FFF2-40B4-BE49-F238E27FC236}">
              <a16:creationId xmlns:a16="http://schemas.microsoft.com/office/drawing/2014/main" id="{17480C45-9990-4DFF-A65B-C4AC7CA127F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a:extLst>
            <a:ext uri="{FF2B5EF4-FFF2-40B4-BE49-F238E27FC236}">
              <a16:creationId xmlns:a16="http://schemas.microsoft.com/office/drawing/2014/main" id="{82F6F471-692B-4FBA-8A7D-205F37E916F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440" name="直線コネクタ 439">
          <a:extLst>
            <a:ext uri="{FF2B5EF4-FFF2-40B4-BE49-F238E27FC236}">
              <a16:creationId xmlns:a16="http://schemas.microsoft.com/office/drawing/2014/main" id="{F0E5F459-6246-4042-B847-6B669A7302D6}"/>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441" name="【学校施設】&#10;有形固定資産減価償却率最小値テキスト">
          <a:extLst>
            <a:ext uri="{FF2B5EF4-FFF2-40B4-BE49-F238E27FC236}">
              <a16:creationId xmlns:a16="http://schemas.microsoft.com/office/drawing/2014/main" id="{0E97FE6B-A6FB-412E-92FD-2175D36461B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442" name="直線コネクタ 441">
          <a:extLst>
            <a:ext uri="{FF2B5EF4-FFF2-40B4-BE49-F238E27FC236}">
              <a16:creationId xmlns:a16="http://schemas.microsoft.com/office/drawing/2014/main" id="{D9D73338-6BAA-4E68-B342-91B5EB9AB3BE}"/>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443" name="【学校施設】&#10;有形固定資産減価償却率最大値テキスト">
          <a:extLst>
            <a:ext uri="{FF2B5EF4-FFF2-40B4-BE49-F238E27FC236}">
              <a16:creationId xmlns:a16="http://schemas.microsoft.com/office/drawing/2014/main" id="{7E10E96D-9009-407D-B32C-4A94F2B2A6A5}"/>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444" name="直線コネクタ 443">
          <a:extLst>
            <a:ext uri="{FF2B5EF4-FFF2-40B4-BE49-F238E27FC236}">
              <a16:creationId xmlns:a16="http://schemas.microsoft.com/office/drawing/2014/main" id="{281CB133-AA54-454D-833B-CDB79F0439C6}"/>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445" name="【学校施設】&#10;有形固定資産減価償却率平均値テキスト">
          <a:extLst>
            <a:ext uri="{FF2B5EF4-FFF2-40B4-BE49-F238E27FC236}">
              <a16:creationId xmlns:a16="http://schemas.microsoft.com/office/drawing/2014/main" id="{2D6B9080-80EA-475A-BEE9-8728A9A87CF9}"/>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446" name="フローチャート: 判断 445">
          <a:extLst>
            <a:ext uri="{FF2B5EF4-FFF2-40B4-BE49-F238E27FC236}">
              <a16:creationId xmlns:a16="http://schemas.microsoft.com/office/drawing/2014/main" id="{CBF78019-729E-4237-9C4F-FBA40711122E}"/>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447" name="フローチャート: 判断 446">
          <a:extLst>
            <a:ext uri="{FF2B5EF4-FFF2-40B4-BE49-F238E27FC236}">
              <a16:creationId xmlns:a16="http://schemas.microsoft.com/office/drawing/2014/main" id="{1DB33DAA-CC02-4532-AB48-688F20E8C4D6}"/>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448" name="フローチャート: 判断 447">
          <a:extLst>
            <a:ext uri="{FF2B5EF4-FFF2-40B4-BE49-F238E27FC236}">
              <a16:creationId xmlns:a16="http://schemas.microsoft.com/office/drawing/2014/main" id="{11E5F739-5C1E-4AFA-843A-BFE8EFB80B46}"/>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49" name="フローチャート: 判断 448">
          <a:extLst>
            <a:ext uri="{FF2B5EF4-FFF2-40B4-BE49-F238E27FC236}">
              <a16:creationId xmlns:a16="http://schemas.microsoft.com/office/drawing/2014/main" id="{F16AF039-36C0-40D8-8C2E-6AACA1C26124}"/>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450" name="フローチャート: 判断 449">
          <a:extLst>
            <a:ext uri="{FF2B5EF4-FFF2-40B4-BE49-F238E27FC236}">
              <a16:creationId xmlns:a16="http://schemas.microsoft.com/office/drawing/2014/main" id="{796D55AB-87FB-419B-809F-644AE09BBC7D}"/>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28BF9BAF-E54A-418F-9C3E-A640347CAA6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963CE3F8-9AEF-465F-B1A9-7987662AB84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88ECFA53-58AB-4CC1-97BB-3F73079212E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39E202D3-F844-4C20-B07A-3213A711B35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5E5B14AE-1D14-472C-A932-86BA02ED99A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10160</xdr:rowOff>
    </xdr:from>
    <xdr:to>
      <xdr:col>85</xdr:col>
      <xdr:colOff>177800</xdr:colOff>
      <xdr:row>63</xdr:row>
      <xdr:rowOff>111760</xdr:rowOff>
    </xdr:to>
    <xdr:sp macro="" textlink="">
      <xdr:nvSpPr>
        <xdr:cNvPr id="456" name="楕円 455">
          <a:extLst>
            <a:ext uri="{FF2B5EF4-FFF2-40B4-BE49-F238E27FC236}">
              <a16:creationId xmlns:a16="http://schemas.microsoft.com/office/drawing/2014/main" id="{5EAED877-4B3B-4815-AD40-8288E7FCDC55}"/>
            </a:ext>
          </a:extLst>
        </xdr:cNvPr>
        <xdr:cNvSpPr/>
      </xdr:nvSpPr>
      <xdr:spPr>
        <a:xfrm>
          <a:off x="16268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160037</xdr:rowOff>
    </xdr:from>
    <xdr:ext cx="405111" cy="259045"/>
    <xdr:sp macro="" textlink="">
      <xdr:nvSpPr>
        <xdr:cNvPr id="457" name="【学校施設】&#10;有形固定資産減価償却率該当値テキスト">
          <a:extLst>
            <a:ext uri="{FF2B5EF4-FFF2-40B4-BE49-F238E27FC236}">
              <a16:creationId xmlns:a16="http://schemas.microsoft.com/office/drawing/2014/main" id="{07F47A02-7232-4F2B-853C-40AA6648D79F}"/>
            </a:ext>
          </a:extLst>
        </xdr:cNvPr>
        <xdr:cNvSpPr txBox="1"/>
      </xdr:nvSpPr>
      <xdr:spPr>
        <a:xfrm>
          <a:off x="1635760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55880</xdr:rowOff>
    </xdr:from>
    <xdr:to>
      <xdr:col>81</xdr:col>
      <xdr:colOff>101600</xdr:colOff>
      <xdr:row>63</xdr:row>
      <xdr:rowOff>157480</xdr:rowOff>
    </xdr:to>
    <xdr:sp macro="" textlink="">
      <xdr:nvSpPr>
        <xdr:cNvPr id="458" name="楕円 457">
          <a:extLst>
            <a:ext uri="{FF2B5EF4-FFF2-40B4-BE49-F238E27FC236}">
              <a16:creationId xmlns:a16="http://schemas.microsoft.com/office/drawing/2014/main" id="{CB02847B-B8CA-4EF8-BE22-D7945DF05AA8}"/>
            </a:ext>
          </a:extLst>
        </xdr:cNvPr>
        <xdr:cNvSpPr/>
      </xdr:nvSpPr>
      <xdr:spPr>
        <a:xfrm>
          <a:off x="15430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60960</xdr:rowOff>
    </xdr:from>
    <xdr:to>
      <xdr:col>85</xdr:col>
      <xdr:colOff>127000</xdr:colOff>
      <xdr:row>63</xdr:row>
      <xdr:rowOff>106680</xdr:rowOff>
    </xdr:to>
    <xdr:cxnSp macro="">
      <xdr:nvCxnSpPr>
        <xdr:cNvPr id="459" name="直線コネクタ 458">
          <a:extLst>
            <a:ext uri="{FF2B5EF4-FFF2-40B4-BE49-F238E27FC236}">
              <a16:creationId xmlns:a16="http://schemas.microsoft.com/office/drawing/2014/main" id="{975D714B-74C9-4562-BFE4-42C62F2E1355}"/>
            </a:ext>
          </a:extLst>
        </xdr:cNvPr>
        <xdr:cNvCxnSpPr/>
      </xdr:nvCxnSpPr>
      <xdr:spPr>
        <a:xfrm flipV="1">
          <a:off x="15481300" y="108623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158750</xdr:rowOff>
    </xdr:from>
    <xdr:to>
      <xdr:col>76</xdr:col>
      <xdr:colOff>165100</xdr:colOff>
      <xdr:row>63</xdr:row>
      <xdr:rowOff>88900</xdr:rowOff>
    </xdr:to>
    <xdr:sp macro="" textlink="">
      <xdr:nvSpPr>
        <xdr:cNvPr id="460" name="楕円 459">
          <a:extLst>
            <a:ext uri="{FF2B5EF4-FFF2-40B4-BE49-F238E27FC236}">
              <a16:creationId xmlns:a16="http://schemas.microsoft.com/office/drawing/2014/main" id="{E10B74F5-5EA0-4395-ABBE-C61334DD524D}"/>
            </a:ext>
          </a:extLst>
        </xdr:cNvPr>
        <xdr:cNvSpPr/>
      </xdr:nvSpPr>
      <xdr:spPr>
        <a:xfrm>
          <a:off x="14541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38100</xdr:rowOff>
    </xdr:from>
    <xdr:to>
      <xdr:col>81</xdr:col>
      <xdr:colOff>50800</xdr:colOff>
      <xdr:row>63</xdr:row>
      <xdr:rowOff>106680</xdr:rowOff>
    </xdr:to>
    <xdr:cxnSp macro="">
      <xdr:nvCxnSpPr>
        <xdr:cNvPr id="461" name="直線コネクタ 460">
          <a:extLst>
            <a:ext uri="{FF2B5EF4-FFF2-40B4-BE49-F238E27FC236}">
              <a16:creationId xmlns:a16="http://schemas.microsoft.com/office/drawing/2014/main" id="{E95A17A8-5894-4FF7-AAF1-0683DB7FA5AA}"/>
            </a:ext>
          </a:extLst>
        </xdr:cNvPr>
        <xdr:cNvCxnSpPr/>
      </xdr:nvCxnSpPr>
      <xdr:spPr>
        <a:xfrm>
          <a:off x="14592300" y="108394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137795</xdr:rowOff>
    </xdr:from>
    <xdr:to>
      <xdr:col>72</xdr:col>
      <xdr:colOff>38100</xdr:colOff>
      <xdr:row>63</xdr:row>
      <xdr:rowOff>67945</xdr:rowOff>
    </xdr:to>
    <xdr:sp macro="" textlink="">
      <xdr:nvSpPr>
        <xdr:cNvPr id="462" name="楕円 461">
          <a:extLst>
            <a:ext uri="{FF2B5EF4-FFF2-40B4-BE49-F238E27FC236}">
              <a16:creationId xmlns:a16="http://schemas.microsoft.com/office/drawing/2014/main" id="{D13A4983-CA83-45FF-964D-74A33675DD83}"/>
            </a:ext>
          </a:extLst>
        </xdr:cNvPr>
        <xdr:cNvSpPr/>
      </xdr:nvSpPr>
      <xdr:spPr>
        <a:xfrm>
          <a:off x="13652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17145</xdr:rowOff>
    </xdr:from>
    <xdr:to>
      <xdr:col>76</xdr:col>
      <xdr:colOff>114300</xdr:colOff>
      <xdr:row>63</xdr:row>
      <xdr:rowOff>38100</xdr:rowOff>
    </xdr:to>
    <xdr:cxnSp macro="">
      <xdr:nvCxnSpPr>
        <xdr:cNvPr id="463" name="直線コネクタ 462">
          <a:extLst>
            <a:ext uri="{FF2B5EF4-FFF2-40B4-BE49-F238E27FC236}">
              <a16:creationId xmlns:a16="http://schemas.microsoft.com/office/drawing/2014/main" id="{4EB106B6-C50E-4FED-A430-5B95AAEC59C7}"/>
            </a:ext>
          </a:extLst>
        </xdr:cNvPr>
        <xdr:cNvCxnSpPr/>
      </xdr:nvCxnSpPr>
      <xdr:spPr>
        <a:xfrm>
          <a:off x="13703300" y="108184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116840</xdr:rowOff>
    </xdr:from>
    <xdr:to>
      <xdr:col>67</xdr:col>
      <xdr:colOff>101600</xdr:colOff>
      <xdr:row>63</xdr:row>
      <xdr:rowOff>46990</xdr:rowOff>
    </xdr:to>
    <xdr:sp macro="" textlink="">
      <xdr:nvSpPr>
        <xdr:cNvPr id="464" name="楕円 463">
          <a:extLst>
            <a:ext uri="{FF2B5EF4-FFF2-40B4-BE49-F238E27FC236}">
              <a16:creationId xmlns:a16="http://schemas.microsoft.com/office/drawing/2014/main" id="{17FAFAF3-6CBF-45B6-9A75-DD8740DE2FEB}"/>
            </a:ext>
          </a:extLst>
        </xdr:cNvPr>
        <xdr:cNvSpPr/>
      </xdr:nvSpPr>
      <xdr:spPr>
        <a:xfrm>
          <a:off x="12763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167640</xdr:rowOff>
    </xdr:from>
    <xdr:to>
      <xdr:col>71</xdr:col>
      <xdr:colOff>177800</xdr:colOff>
      <xdr:row>63</xdr:row>
      <xdr:rowOff>17145</xdr:rowOff>
    </xdr:to>
    <xdr:cxnSp macro="">
      <xdr:nvCxnSpPr>
        <xdr:cNvPr id="465" name="直線コネクタ 464">
          <a:extLst>
            <a:ext uri="{FF2B5EF4-FFF2-40B4-BE49-F238E27FC236}">
              <a16:creationId xmlns:a16="http://schemas.microsoft.com/office/drawing/2014/main" id="{B04E77E3-B001-4D02-9A74-F14212DDF7EC}"/>
            </a:ext>
          </a:extLst>
        </xdr:cNvPr>
        <xdr:cNvCxnSpPr/>
      </xdr:nvCxnSpPr>
      <xdr:spPr>
        <a:xfrm>
          <a:off x="12814300" y="107975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466" name="n_1aveValue【学校施設】&#10;有形固定資産減価償却率">
          <a:extLst>
            <a:ext uri="{FF2B5EF4-FFF2-40B4-BE49-F238E27FC236}">
              <a16:creationId xmlns:a16="http://schemas.microsoft.com/office/drawing/2014/main" id="{3B0E79DB-AC54-47BF-BA65-E45FE9D6BA39}"/>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467" name="n_2aveValue【学校施設】&#10;有形固定資産減価償却率">
          <a:extLst>
            <a:ext uri="{FF2B5EF4-FFF2-40B4-BE49-F238E27FC236}">
              <a16:creationId xmlns:a16="http://schemas.microsoft.com/office/drawing/2014/main" id="{5500D4C1-CA44-4DC2-AB96-719B59998D0E}"/>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68" name="n_3aveValue【学校施設】&#10;有形固定資産減価償却率">
          <a:extLst>
            <a:ext uri="{FF2B5EF4-FFF2-40B4-BE49-F238E27FC236}">
              <a16:creationId xmlns:a16="http://schemas.microsoft.com/office/drawing/2014/main" id="{2F896395-77C5-478D-98EA-61EB3731C7E2}"/>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469" name="n_4aveValue【学校施設】&#10;有形固定資産減価償却率">
          <a:extLst>
            <a:ext uri="{FF2B5EF4-FFF2-40B4-BE49-F238E27FC236}">
              <a16:creationId xmlns:a16="http://schemas.microsoft.com/office/drawing/2014/main" id="{B7407EFD-976D-47C9-9E51-3B5A1163AD73}"/>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148607</xdr:rowOff>
    </xdr:from>
    <xdr:ext cx="405111" cy="259045"/>
    <xdr:sp macro="" textlink="">
      <xdr:nvSpPr>
        <xdr:cNvPr id="470" name="n_1mainValue【学校施設】&#10;有形固定資産減価償却率">
          <a:extLst>
            <a:ext uri="{FF2B5EF4-FFF2-40B4-BE49-F238E27FC236}">
              <a16:creationId xmlns:a16="http://schemas.microsoft.com/office/drawing/2014/main" id="{49E6C4A2-6431-4D52-8E8A-4716EE9E98DE}"/>
            </a:ext>
          </a:extLst>
        </xdr:cNvPr>
        <xdr:cNvSpPr txBox="1"/>
      </xdr:nvSpPr>
      <xdr:spPr>
        <a:xfrm>
          <a:off x="15266044" y="1094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80027</xdr:rowOff>
    </xdr:from>
    <xdr:ext cx="405111" cy="259045"/>
    <xdr:sp macro="" textlink="">
      <xdr:nvSpPr>
        <xdr:cNvPr id="471" name="n_2mainValue【学校施設】&#10;有形固定資産減価償却率">
          <a:extLst>
            <a:ext uri="{FF2B5EF4-FFF2-40B4-BE49-F238E27FC236}">
              <a16:creationId xmlns:a16="http://schemas.microsoft.com/office/drawing/2014/main" id="{C10B2F88-C968-46EF-A9F2-BD1379924ADF}"/>
            </a:ext>
          </a:extLst>
        </xdr:cNvPr>
        <xdr:cNvSpPr txBox="1"/>
      </xdr:nvSpPr>
      <xdr:spPr>
        <a:xfrm>
          <a:off x="14389744" y="1088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59072</xdr:rowOff>
    </xdr:from>
    <xdr:ext cx="405111" cy="259045"/>
    <xdr:sp macro="" textlink="">
      <xdr:nvSpPr>
        <xdr:cNvPr id="472" name="n_3mainValue【学校施設】&#10;有形固定資産減価償却率">
          <a:extLst>
            <a:ext uri="{FF2B5EF4-FFF2-40B4-BE49-F238E27FC236}">
              <a16:creationId xmlns:a16="http://schemas.microsoft.com/office/drawing/2014/main" id="{E6DB5312-2DAA-4D96-9AC7-9158B31F400F}"/>
            </a:ext>
          </a:extLst>
        </xdr:cNvPr>
        <xdr:cNvSpPr txBox="1"/>
      </xdr:nvSpPr>
      <xdr:spPr>
        <a:xfrm>
          <a:off x="135007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38117</xdr:rowOff>
    </xdr:from>
    <xdr:ext cx="405111" cy="259045"/>
    <xdr:sp macro="" textlink="">
      <xdr:nvSpPr>
        <xdr:cNvPr id="473" name="n_4mainValue【学校施設】&#10;有形固定資産減価償却率">
          <a:extLst>
            <a:ext uri="{FF2B5EF4-FFF2-40B4-BE49-F238E27FC236}">
              <a16:creationId xmlns:a16="http://schemas.microsoft.com/office/drawing/2014/main" id="{582B1336-A9DD-4E23-8DC8-8FBDE2B82C1E}"/>
            </a:ext>
          </a:extLst>
        </xdr:cNvPr>
        <xdr:cNvSpPr txBox="1"/>
      </xdr:nvSpPr>
      <xdr:spPr>
        <a:xfrm>
          <a:off x="12611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id="{AAFB9778-E15E-4D0A-8523-4641A152B5F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id="{8BF05E70-5290-4221-B0C7-8F90DDD4F8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id="{A8EF7889-FEE6-4064-AD0D-44541914FB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id="{9F1DA062-DA50-47CE-870E-45CFA7A7921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id="{25781470-A66E-4059-A1E3-9FF63917881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id="{186F9529-41BA-437F-A62B-71A46CEDFD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id="{A8B52FEF-C52B-4914-AC1E-B6579AD9452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id="{13B0D988-A5DB-4352-A7CA-047A574F43A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id="{4EBC5CA9-F158-4E9A-AC30-AC79DBA028D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id="{24656E2B-35A4-4503-8C37-DCDA1648919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4" name="直線コネクタ 483">
          <a:extLst>
            <a:ext uri="{FF2B5EF4-FFF2-40B4-BE49-F238E27FC236}">
              <a16:creationId xmlns:a16="http://schemas.microsoft.com/office/drawing/2014/main" id="{539CE09C-E4DD-4194-BE08-C97C5D1C991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a:extLst>
            <a:ext uri="{FF2B5EF4-FFF2-40B4-BE49-F238E27FC236}">
              <a16:creationId xmlns:a16="http://schemas.microsoft.com/office/drawing/2014/main" id="{3BF09CFA-0F4A-4135-AA39-76713A06F10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a:extLst>
            <a:ext uri="{FF2B5EF4-FFF2-40B4-BE49-F238E27FC236}">
              <a16:creationId xmlns:a16="http://schemas.microsoft.com/office/drawing/2014/main" id="{23F75AED-1B0E-491F-8D9F-CFBC2F3762D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a:extLst>
            <a:ext uri="{FF2B5EF4-FFF2-40B4-BE49-F238E27FC236}">
              <a16:creationId xmlns:a16="http://schemas.microsoft.com/office/drawing/2014/main" id="{5F639A7D-7827-4BD9-A4F9-EFC308FACEF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a:extLst>
            <a:ext uri="{FF2B5EF4-FFF2-40B4-BE49-F238E27FC236}">
              <a16:creationId xmlns:a16="http://schemas.microsoft.com/office/drawing/2014/main" id="{9F81C3ED-BCA4-42F1-930E-BF9037033A5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a:extLst>
            <a:ext uri="{FF2B5EF4-FFF2-40B4-BE49-F238E27FC236}">
              <a16:creationId xmlns:a16="http://schemas.microsoft.com/office/drawing/2014/main" id="{65D089A2-F372-4DE1-898C-EFE4B82ADAC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a:extLst>
            <a:ext uri="{FF2B5EF4-FFF2-40B4-BE49-F238E27FC236}">
              <a16:creationId xmlns:a16="http://schemas.microsoft.com/office/drawing/2014/main" id="{2C699362-83AB-4131-98C7-2EEF35C8D9F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a:extLst>
            <a:ext uri="{FF2B5EF4-FFF2-40B4-BE49-F238E27FC236}">
              <a16:creationId xmlns:a16="http://schemas.microsoft.com/office/drawing/2014/main" id="{12325ADD-84C3-4F14-B25C-D268D3474B5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2113EB1F-85E4-4643-9D37-41261210F3A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95A804BB-0030-4250-90D5-B604673F0E1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31EBA0A4-6881-494B-98F7-2A60238D8B8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495" name="直線コネクタ 494">
          <a:extLst>
            <a:ext uri="{FF2B5EF4-FFF2-40B4-BE49-F238E27FC236}">
              <a16:creationId xmlns:a16="http://schemas.microsoft.com/office/drawing/2014/main" id="{2FD56C25-C42F-40E8-97DB-6D42EDC1FB3E}"/>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496" name="【学校施設】&#10;一人当たり面積最小値テキスト">
          <a:extLst>
            <a:ext uri="{FF2B5EF4-FFF2-40B4-BE49-F238E27FC236}">
              <a16:creationId xmlns:a16="http://schemas.microsoft.com/office/drawing/2014/main" id="{E22141B4-A7C2-4CCD-8BD5-BC1C7F83313C}"/>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497" name="直線コネクタ 496">
          <a:extLst>
            <a:ext uri="{FF2B5EF4-FFF2-40B4-BE49-F238E27FC236}">
              <a16:creationId xmlns:a16="http://schemas.microsoft.com/office/drawing/2014/main" id="{D412715F-49DF-4F9C-B60C-B84EA113E7D6}"/>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498" name="【学校施設】&#10;一人当たり面積最大値テキスト">
          <a:extLst>
            <a:ext uri="{FF2B5EF4-FFF2-40B4-BE49-F238E27FC236}">
              <a16:creationId xmlns:a16="http://schemas.microsoft.com/office/drawing/2014/main" id="{F63F4DF5-D44A-4F44-91D4-72A282FB2B41}"/>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499" name="直線コネクタ 498">
          <a:extLst>
            <a:ext uri="{FF2B5EF4-FFF2-40B4-BE49-F238E27FC236}">
              <a16:creationId xmlns:a16="http://schemas.microsoft.com/office/drawing/2014/main" id="{CD6362E2-492C-47B4-B11A-65BEB5DB41F4}"/>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00" name="【学校施設】&#10;一人当たり面積平均値テキスト">
          <a:extLst>
            <a:ext uri="{FF2B5EF4-FFF2-40B4-BE49-F238E27FC236}">
              <a16:creationId xmlns:a16="http://schemas.microsoft.com/office/drawing/2014/main" id="{FD20E59B-C9F2-4D71-9FA4-59DE7A005003}"/>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01" name="フローチャート: 判断 500">
          <a:extLst>
            <a:ext uri="{FF2B5EF4-FFF2-40B4-BE49-F238E27FC236}">
              <a16:creationId xmlns:a16="http://schemas.microsoft.com/office/drawing/2014/main" id="{5DFFFA79-F22A-48B6-ADAE-D992D5345B3C}"/>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02" name="フローチャート: 判断 501">
          <a:extLst>
            <a:ext uri="{FF2B5EF4-FFF2-40B4-BE49-F238E27FC236}">
              <a16:creationId xmlns:a16="http://schemas.microsoft.com/office/drawing/2014/main" id="{8FE9C49E-3393-411E-BF2B-CFAAD89FBA62}"/>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03" name="フローチャート: 判断 502">
          <a:extLst>
            <a:ext uri="{FF2B5EF4-FFF2-40B4-BE49-F238E27FC236}">
              <a16:creationId xmlns:a16="http://schemas.microsoft.com/office/drawing/2014/main" id="{9C53B954-CEDB-4519-B4B9-B097A6C01178}"/>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04" name="フローチャート: 判断 503">
          <a:extLst>
            <a:ext uri="{FF2B5EF4-FFF2-40B4-BE49-F238E27FC236}">
              <a16:creationId xmlns:a16="http://schemas.microsoft.com/office/drawing/2014/main" id="{D78FF95D-E512-4475-B6DC-3F0684459D24}"/>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05" name="フローチャート: 判断 504">
          <a:extLst>
            <a:ext uri="{FF2B5EF4-FFF2-40B4-BE49-F238E27FC236}">
              <a16:creationId xmlns:a16="http://schemas.microsoft.com/office/drawing/2014/main" id="{512A4EB1-15DA-4EC3-A7F8-F9D9E595CC38}"/>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671468B-E763-4F0F-B7CC-A3B3A6B1921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702696F7-E591-4120-9B01-A7C678663C4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26099BC-6711-499C-B674-1ACAE46B347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8D4C5788-DF21-4DC7-877E-02F776879ED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3118D057-53F5-4215-B475-6FBD946071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22581</xdr:rowOff>
    </xdr:from>
    <xdr:to>
      <xdr:col>116</xdr:col>
      <xdr:colOff>114300</xdr:colOff>
      <xdr:row>61</xdr:row>
      <xdr:rowOff>124181</xdr:rowOff>
    </xdr:to>
    <xdr:sp macro="" textlink="">
      <xdr:nvSpPr>
        <xdr:cNvPr id="511" name="楕円 510">
          <a:extLst>
            <a:ext uri="{FF2B5EF4-FFF2-40B4-BE49-F238E27FC236}">
              <a16:creationId xmlns:a16="http://schemas.microsoft.com/office/drawing/2014/main" id="{A57CA70E-28B7-43A6-BFF3-7AB63364FC51}"/>
            </a:ext>
          </a:extLst>
        </xdr:cNvPr>
        <xdr:cNvSpPr/>
      </xdr:nvSpPr>
      <xdr:spPr>
        <a:xfrm>
          <a:off x="22110700" y="1048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1008</xdr:rowOff>
    </xdr:from>
    <xdr:ext cx="469744" cy="259045"/>
    <xdr:sp macro="" textlink="">
      <xdr:nvSpPr>
        <xdr:cNvPr id="512" name="【学校施設】&#10;一人当たり面積該当値テキスト">
          <a:extLst>
            <a:ext uri="{FF2B5EF4-FFF2-40B4-BE49-F238E27FC236}">
              <a16:creationId xmlns:a16="http://schemas.microsoft.com/office/drawing/2014/main" id="{407B53DD-FB52-4B57-8401-3910F88CD441}"/>
            </a:ext>
          </a:extLst>
        </xdr:cNvPr>
        <xdr:cNvSpPr txBox="1"/>
      </xdr:nvSpPr>
      <xdr:spPr>
        <a:xfrm>
          <a:off x="22199600" y="1045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18466</xdr:rowOff>
    </xdr:from>
    <xdr:to>
      <xdr:col>112</xdr:col>
      <xdr:colOff>38100</xdr:colOff>
      <xdr:row>61</xdr:row>
      <xdr:rowOff>120066</xdr:rowOff>
    </xdr:to>
    <xdr:sp macro="" textlink="">
      <xdr:nvSpPr>
        <xdr:cNvPr id="513" name="楕円 512">
          <a:extLst>
            <a:ext uri="{FF2B5EF4-FFF2-40B4-BE49-F238E27FC236}">
              <a16:creationId xmlns:a16="http://schemas.microsoft.com/office/drawing/2014/main" id="{E3E4EF5F-2321-48B8-9C99-14F68482B4B9}"/>
            </a:ext>
          </a:extLst>
        </xdr:cNvPr>
        <xdr:cNvSpPr/>
      </xdr:nvSpPr>
      <xdr:spPr>
        <a:xfrm>
          <a:off x="21272500" y="1047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69266</xdr:rowOff>
    </xdr:from>
    <xdr:to>
      <xdr:col>116</xdr:col>
      <xdr:colOff>63500</xdr:colOff>
      <xdr:row>61</xdr:row>
      <xdr:rowOff>73381</xdr:rowOff>
    </xdr:to>
    <xdr:cxnSp macro="">
      <xdr:nvCxnSpPr>
        <xdr:cNvPr id="514" name="直線コネクタ 513">
          <a:extLst>
            <a:ext uri="{FF2B5EF4-FFF2-40B4-BE49-F238E27FC236}">
              <a16:creationId xmlns:a16="http://schemas.microsoft.com/office/drawing/2014/main" id="{807E6FB9-B557-402A-AC5E-34C5345B2220}"/>
            </a:ext>
          </a:extLst>
        </xdr:cNvPr>
        <xdr:cNvCxnSpPr/>
      </xdr:nvCxnSpPr>
      <xdr:spPr>
        <a:xfrm>
          <a:off x="21323300" y="10527716"/>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17094</xdr:rowOff>
    </xdr:from>
    <xdr:to>
      <xdr:col>107</xdr:col>
      <xdr:colOff>101600</xdr:colOff>
      <xdr:row>61</xdr:row>
      <xdr:rowOff>118694</xdr:rowOff>
    </xdr:to>
    <xdr:sp macro="" textlink="">
      <xdr:nvSpPr>
        <xdr:cNvPr id="515" name="楕円 514">
          <a:extLst>
            <a:ext uri="{FF2B5EF4-FFF2-40B4-BE49-F238E27FC236}">
              <a16:creationId xmlns:a16="http://schemas.microsoft.com/office/drawing/2014/main" id="{136C3CA2-4363-41E8-8A80-050D8087A5F9}"/>
            </a:ext>
          </a:extLst>
        </xdr:cNvPr>
        <xdr:cNvSpPr/>
      </xdr:nvSpPr>
      <xdr:spPr>
        <a:xfrm>
          <a:off x="20383500" y="1047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67894</xdr:rowOff>
    </xdr:from>
    <xdr:to>
      <xdr:col>111</xdr:col>
      <xdr:colOff>177800</xdr:colOff>
      <xdr:row>61</xdr:row>
      <xdr:rowOff>69266</xdr:rowOff>
    </xdr:to>
    <xdr:cxnSp macro="">
      <xdr:nvCxnSpPr>
        <xdr:cNvPr id="516" name="直線コネクタ 515">
          <a:extLst>
            <a:ext uri="{FF2B5EF4-FFF2-40B4-BE49-F238E27FC236}">
              <a16:creationId xmlns:a16="http://schemas.microsoft.com/office/drawing/2014/main" id="{156F230C-4AF5-4D96-99CD-B067D1867126}"/>
            </a:ext>
          </a:extLst>
        </xdr:cNvPr>
        <xdr:cNvCxnSpPr/>
      </xdr:nvCxnSpPr>
      <xdr:spPr>
        <a:xfrm>
          <a:off x="20434300" y="1052634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21666</xdr:rowOff>
    </xdr:from>
    <xdr:to>
      <xdr:col>102</xdr:col>
      <xdr:colOff>165100</xdr:colOff>
      <xdr:row>61</xdr:row>
      <xdr:rowOff>123266</xdr:rowOff>
    </xdr:to>
    <xdr:sp macro="" textlink="">
      <xdr:nvSpPr>
        <xdr:cNvPr id="517" name="楕円 516">
          <a:extLst>
            <a:ext uri="{FF2B5EF4-FFF2-40B4-BE49-F238E27FC236}">
              <a16:creationId xmlns:a16="http://schemas.microsoft.com/office/drawing/2014/main" id="{B5BF3967-39E4-4D06-A1B3-162EAE1D6A13}"/>
            </a:ext>
          </a:extLst>
        </xdr:cNvPr>
        <xdr:cNvSpPr/>
      </xdr:nvSpPr>
      <xdr:spPr>
        <a:xfrm>
          <a:off x="19494500" y="1048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67894</xdr:rowOff>
    </xdr:from>
    <xdr:to>
      <xdr:col>107</xdr:col>
      <xdr:colOff>50800</xdr:colOff>
      <xdr:row>61</xdr:row>
      <xdr:rowOff>72466</xdr:rowOff>
    </xdr:to>
    <xdr:cxnSp macro="">
      <xdr:nvCxnSpPr>
        <xdr:cNvPr id="518" name="直線コネクタ 517">
          <a:extLst>
            <a:ext uri="{FF2B5EF4-FFF2-40B4-BE49-F238E27FC236}">
              <a16:creationId xmlns:a16="http://schemas.microsoft.com/office/drawing/2014/main" id="{D78259E0-56D8-4EAA-B954-BB87FD0F1054}"/>
            </a:ext>
          </a:extLst>
        </xdr:cNvPr>
        <xdr:cNvCxnSpPr/>
      </xdr:nvCxnSpPr>
      <xdr:spPr>
        <a:xfrm flipV="1">
          <a:off x="19545300" y="10526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23495</xdr:rowOff>
    </xdr:from>
    <xdr:to>
      <xdr:col>98</xdr:col>
      <xdr:colOff>38100</xdr:colOff>
      <xdr:row>61</xdr:row>
      <xdr:rowOff>125095</xdr:rowOff>
    </xdr:to>
    <xdr:sp macro="" textlink="">
      <xdr:nvSpPr>
        <xdr:cNvPr id="519" name="楕円 518">
          <a:extLst>
            <a:ext uri="{FF2B5EF4-FFF2-40B4-BE49-F238E27FC236}">
              <a16:creationId xmlns:a16="http://schemas.microsoft.com/office/drawing/2014/main" id="{13914765-BE5A-4950-A2A1-0669EC7E3413}"/>
            </a:ext>
          </a:extLst>
        </xdr:cNvPr>
        <xdr:cNvSpPr/>
      </xdr:nvSpPr>
      <xdr:spPr>
        <a:xfrm>
          <a:off x="18605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72466</xdr:rowOff>
    </xdr:from>
    <xdr:to>
      <xdr:col>102</xdr:col>
      <xdr:colOff>114300</xdr:colOff>
      <xdr:row>61</xdr:row>
      <xdr:rowOff>74295</xdr:rowOff>
    </xdr:to>
    <xdr:cxnSp macro="">
      <xdr:nvCxnSpPr>
        <xdr:cNvPr id="520" name="直線コネクタ 519">
          <a:extLst>
            <a:ext uri="{FF2B5EF4-FFF2-40B4-BE49-F238E27FC236}">
              <a16:creationId xmlns:a16="http://schemas.microsoft.com/office/drawing/2014/main" id="{6CBE909F-7A31-4A72-A0E3-C5C798143746}"/>
            </a:ext>
          </a:extLst>
        </xdr:cNvPr>
        <xdr:cNvCxnSpPr/>
      </xdr:nvCxnSpPr>
      <xdr:spPr>
        <a:xfrm flipV="1">
          <a:off x="18656300" y="1053091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521" name="n_1aveValue【学校施設】&#10;一人当たり面積">
          <a:extLst>
            <a:ext uri="{FF2B5EF4-FFF2-40B4-BE49-F238E27FC236}">
              <a16:creationId xmlns:a16="http://schemas.microsoft.com/office/drawing/2014/main" id="{CB5DDF77-FE76-4A68-9F16-009D0CA90686}"/>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522" name="n_2aveValue【学校施設】&#10;一人当たり面積">
          <a:extLst>
            <a:ext uri="{FF2B5EF4-FFF2-40B4-BE49-F238E27FC236}">
              <a16:creationId xmlns:a16="http://schemas.microsoft.com/office/drawing/2014/main" id="{25D7BA1E-03E9-49E2-A80B-EF54038F22F0}"/>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523" name="n_3aveValue【学校施設】&#10;一人当たり面積">
          <a:extLst>
            <a:ext uri="{FF2B5EF4-FFF2-40B4-BE49-F238E27FC236}">
              <a16:creationId xmlns:a16="http://schemas.microsoft.com/office/drawing/2014/main" id="{D64240A3-2270-4E8B-ADF5-FD6B1282D0E9}"/>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524" name="n_4aveValue【学校施設】&#10;一人当たり面積">
          <a:extLst>
            <a:ext uri="{FF2B5EF4-FFF2-40B4-BE49-F238E27FC236}">
              <a16:creationId xmlns:a16="http://schemas.microsoft.com/office/drawing/2014/main" id="{72B0C47D-EDD5-499D-AF3F-E7D552139B35}"/>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111193</xdr:rowOff>
    </xdr:from>
    <xdr:ext cx="469744" cy="259045"/>
    <xdr:sp macro="" textlink="">
      <xdr:nvSpPr>
        <xdr:cNvPr id="525" name="n_1mainValue【学校施設】&#10;一人当たり面積">
          <a:extLst>
            <a:ext uri="{FF2B5EF4-FFF2-40B4-BE49-F238E27FC236}">
              <a16:creationId xmlns:a16="http://schemas.microsoft.com/office/drawing/2014/main" id="{C6C1E9F0-2F01-4802-A130-5EAC47BCA4C4}"/>
            </a:ext>
          </a:extLst>
        </xdr:cNvPr>
        <xdr:cNvSpPr txBox="1"/>
      </xdr:nvSpPr>
      <xdr:spPr>
        <a:xfrm>
          <a:off x="21075727" y="1056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109821</xdr:rowOff>
    </xdr:from>
    <xdr:ext cx="469744" cy="259045"/>
    <xdr:sp macro="" textlink="">
      <xdr:nvSpPr>
        <xdr:cNvPr id="526" name="n_2mainValue【学校施設】&#10;一人当たり面積">
          <a:extLst>
            <a:ext uri="{FF2B5EF4-FFF2-40B4-BE49-F238E27FC236}">
              <a16:creationId xmlns:a16="http://schemas.microsoft.com/office/drawing/2014/main" id="{2BFE1EB5-62C8-4321-AD87-0EF8DE44143B}"/>
            </a:ext>
          </a:extLst>
        </xdr:cNvPr>
        <xdr:cNvSpPr txBox="1"/>
      </xdr:nvSpPr>
      <xdr:spPr>
        <a:xfrm>
          <a:off x="20199427" y="1056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114393</xdr:rowOff>
    </xdr:from>
    <xdr:ext cx="469744" cy="259045"/>
    <xdr:sp macro="" textlink="">
      <xdr:nvSpPr>
        <xdr:cNvPr id="527" name="n_3mainValue【学校施設】&#10;一人当たり面積">
          <a:extLst>
            <a:ext uri="{FF2B5EF4-FFF2-40B4-BE49-F238E27FC236}">
              <a16:creationId xmlns:a16="http://schemas.microsoft.com/office/drawing/2014/main" id="{C68520A4-88D3-4853-A153-7BDD900352A4}"/>
            </a:ext>
          </a:extLst>
        </xdr:cNvPr>
        <xdr:cNvSpPr txBox="1"/>
      </xdr:nvSpPr>
      <xdr:spPr>
        <a:xfrm>
          <a:off x="19310427" y="1057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116222</xdr:rowOff>
    </xdr:from>
    <xdr:ext cx="469744" cy="259045"/>
    <xdr:sp macro="" textlink="">
      <xdr:nvSpPr>
        <xdr:cNvPr id="528" name="n_4mainValue【学校施設】&#10;一人当たり面積">
          <a:extLst>
            <a:ext uri="{FF2B5EF4-FFF2-40B4-BE49-F238E27FC236}">
              <a16:creationId xmlns:a16="http://schemas.microsoft.com/office/drawing/2014/main" id="{52803F9A-B280-4099-B59B-BE9DA160DB9A}"/>
            </a:ext>
          </a:extLst>
        </xdr:cNvPr>
        <xdr:cNvSpPr txBox="1"/>
      </xdr:nvSpPr>
      <xdr:spPr>
        <a:xfrm>
          <a:off x="18421427" y="105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44E98178-41EE-43EB-ABF5-ABDA25F097A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A2275F0C-97C1-4391-A065-E4B58E8253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B1C2A824-23DD-4D3F-9159-B3AEB31E803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D003054B-1FA7-4AD9-A615-9E45F22761B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3370B6FE-75E1-4303-90EC-A77427FF9B1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41165C9E-03B4-42A5-85A5-1CEC663491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ACFD0100-02C3-40BC-B7F0-CB15DCB8A03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6F0D6D5B-5DEF-4516-90C9-3A8668685FA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45693863-CF94-41C3-AE25-C2649BDCB0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020D936E-5AAB-438C-A8CA-707A0887AD1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624C4E7A-9B5E-4FFC-BA60-8A277F8A4B9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50BD286B-3C44-4308-96B4-68F1EC10B82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99309A87-7FCE-479B-A9D6-B74DB00E26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501FEBFD-386D-4CBD-9396-4A6E34A253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687A7B8B-4379-41B6-A4AF-B61A9B4619F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1236186B-7C0D-4446-B0C0-7EDF079A641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1614E112-B2EB-4F73-B634-E2B5AC9C190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3B19AD29-65A3-40E8-97A1-93CD3B0949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47BCC5AF-25D0-45CE-9C51-C6D0BDD91B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EAE2283E-A933-4A94-AA44-01B0FE39C11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B1922FE3-35CE-477B-87A4-AFE3628BD9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4795E14A-1D64-4843-AF2A-2EBC663EEDC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8A4C7212-ED0B-49A7-8A5A-F1F8AD7EFE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2674B2C7-2F22-4197-BCCD-7D491D2D9C3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4409DAFF-0C2A-4CD6-9C66-A27EBDB4DDB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61BC5424-087A-44A0-9005-DA15E27F566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5AC46172-3EBD-4E8A-ACAB-60575DBDEA2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6" name="直線コネクタ 555">
          <a:extLst>
            <a:ext uri="{FF2B5EF4-FFF2-40B4-BE49-F238E27FC236}">
              <a16:creationId xmlns:a16="http://schemas.microsoft.com/office/drawing/2014/main" id="{969E9977-5583-4DB0-8BDC-CC5F8A051E0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7" name="テキスト ボックス 556">
          <a:extLst>
            <a:ext uri="{FF2B5EF4-FFF2-40B4-BE49-F238E27FC236}">
              <a16:creationId xmlns:a16="http://schemas.microsoft.com/office/drawing/2014/main" id="{C2E1B27E-89C6-4B0F-9EC1-65C9AE56983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8" name="直線コネクタ 557">
          <a:extLst>
            <a:ext uri="{FF2B5EF4-FFF2-40B4-BE49-F238E27FC236}">
              <a16:creationId xmlns:a16="http://schemas.microsoft.com/office/drawing/2014/main" id="{3829AA0B-7759-4B43-AA50-E27FB7DDE83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9" name="テキスト ボックス 558">
          <a:extLst>
            <a:ext uri="{FF2B5EF4-FFF2-40B4-BE49-F238E27FC236}">
              <a16:creationId xmlns:a16="http://schemas.microsoft.com/office/drawing/2014/main" id="{C8CB8089-1576-4BF7-A417-172F4B8156C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0" name="直線コネクタ 559">
          <a:extLst>
            <a:ext uri="{FF2B5EF4-FFF2-40B4-BE49-F238E27FC236}">
              <a16:creationId xmlns:a16="http://schemas.microsoft.com/office/drawing/2014/main" id="{617CD2BF-BDE8-4AFB-BBF8-8FAB42D61F7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1" name="テキスト ボックス 560">
          <a:extLst>
            <a:ext uri="{FF2B5EF4-FFF2-40B4-BE49-F238E27FC236}">
              <a16:creationId xmlns:a16="http://schemas.microsoft.com/office/drawing/2014/main" id="{46A0F192-583A-46F9-84B6-71336617D6E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2" name="直線コネクタ 561">
          <a:extLst>
            <a:ext uri="{FF2B5EF4-FFF2-40B4-BE49-F238E27FC236}">
              <a16:creationId xmlns:a16="http://schemas.microsoft.com/office/drawing/2014/main" id="{F8288052-22B3-45F0-8E0E-376EB69B70B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3" name="テキスト ボックス 562">
          <a:extLst>
            <a:ext uri="{FF2B5EF4-FFF2-40B4-BE49-F238E27FC236}">
              <a16:creationId xmlns:a16="http://schemas.microsoft.com/office/drawing/2014/main" id="{B47D32AA-3DAC-420B-892B-960754CBAF4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4" name="直線コネクタ 563">
          <a:extLst>
            <a:ext uri="{FF2B5EF4-FFF2-40B4-BE49-F238E27FC236}">
              <a16:creationId xmlns:a16="http://schemas.microsoft.com/office/drawing/2014/main" id="{9539D316-648D-4693-81E5-5C03B9B95C3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5" name="テキスト ボックス 564">
          <a:extLst>
            <a:ext uri="{FF2B5EF4-FFF2-40B4-BE49-F238E27FC236}">
              <a16:creationId xmlns:a16="http://schemas.microsoft.com/office/drawing/2014/main" id="{73109DB9-6C9C-41F7-B747-8386320BA69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2E0E01C6-E0F9-4546-9280-91B3FFF10CD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7" name="テキスト ボックス 566">
          <a:extLst>
            <a:ext uri="{FF2B5EF4-FFF2-40B4-BE49-F238E27FC236}">
              <a16:creationId xmlns:a16="http://schemas.microsoft.com/office/drawing/2014/main" id="{20930854-8997-4BBE-9674-6158658E5B1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a:extLst>
            <a:ext uri="{FF2B5EF4-FFF2-40B4-BE49-F238E27FC236}">
              <a16:creationId xmlns:a16="http://schemas.microsoft.com/office/drawing/2014/main" id="{9F6FF314-04B1-473A-9F1E-6318D6F5E7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569" name="直線コネクタ 568">
          <a:extLst>
            <a:ext uri="{FF2B5EF4-FFF2-40B4-BE49-F238E27FC236}">
              <a16:creationId xmlns:a16="http://schemas.microsoft.com/office/drawing/2014/main" id="{4302DD25-10C6-425F-B23A-EB96A1F5FF5D}"/>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70" name="【公民館】&#10;有形固定資産減価償却率最小値テキスト">
          <a:extLst>
            <a:ext uri="{FF2B5EF4-FFF2-40B4-BE49-F238E27FC236}">
              <a16:creationId xmlns:a16="http://schemas.microsoft.com/office/drawing/2014/main" id="{4AD91587-4AEA-463E-9A87-F4BC917F8AE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71" name="直線コネクタ 570">
          <a:extLst>
            <a:ext uri="{FF2B5EF4-FFF2-40B4-BE49-F238E27FC236}">
              <a16:creationId xmlns:a16="http://schemas.microsoft.com/office/drawing/2014/main" id="{726797B9-741C-4EAE-969D-9A231D7B3F9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572" name="【公民館】&#10;有形固定資産減価償却率最大値テキスト">
          <a:extLst>
            <a:ext uri="{FF2B5EF4-FFF2-40B4-BE49-F238E27FC236}">
              <a16:creationId xmlns:a16="http://schemas.microsoft.com/office/drawing/2014/main" id="{DD80E652-D880-4292-8277-4E3606C37EB9}"/>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573" name="直線コネクタ 572">
          <a:extLst>
            <a:ext uri="{FF2B5EF4-FFF2-40B4-BE49-F238E27FC236}">
              <a16:creationId xmlns:a16="http://schemas.microsoft.com/office/drawing/2014/main" id="{6AA665E2-C3AB-42D6-AB70-7738E3FF8AC6}"/>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574" name="【公民館】&#10;有形固定資産減価償却率平均値テキスト">
          <a:extLst>
            <a:ext uri="{FF2B5EF4-FFF2-40B4-BE49-F238E27FC236}">
              <a16:creationId xmlns:a16="http://schemas.microsoft.com/office/drawing/2014/main" id="{C231DB1B-117F-426C-AF90-34A5D336CBAA}"/>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5" name="フローチャート: 判断 574">
          <a:extLst>
            <a:ext uri="{FF2B5EF4-FFF2-40B4-BE49-F238E27FC236}">
              <a16:creationId xmlns:a16="http://schemas.microsoft.com/office/drawing/2014/main" id="{658840B1-5345-44E3-9F7C-4E2EBF166873}"/>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576" name="フローチャート: 判断 575">
          <a:extLst>
            <a:ext uri="{FF2B5EF4-FFF2-40B4-BE49-F238E27FC236}">
              <a16:creationId xmlns:a16="http://schemas.microsoft.com/office/drawing/2014/main" id="{439108EC-5A0B-4FF9-B0DD-87181D0902FB}"/>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77" name="フローチャート: 判断 576">
          <a:extLst>
            <a:ext uri="{FF2B5EF4-FFF2-40B4-BE49-F238E27FC236}">
              <a16:creationId xmlns:a16="http://schemas.microsoft.com/office/drawing/2014/main" id="{118992F0-9748-404A-9663-4A37711384C1}"/>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8" name="フローチャート: 判断 577">
          <a:extLst>
            <a:ext uri="{FF2B5EF4-FFF2-40B4-BE49-F238E27FC236}">
              <a16:creationId xmlns:a16="http://schemas.microsoft.com/office/drawing/2014/main" id="{8C9EA779-47A3-4E1B-8E89-FA76ED691F88}"/>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579" name="フローチャート: 判断 578">
          <a:extLst>
            <a:ext uri="{FF2B5EF4-FFF2-40B4-BE49-F238E27FC236}">
              <a16:creationId xmlns:a16="http://schemas.microsoft.com/office/drawing/2014/main" id="{0EA2977A-C269-4C93-BD24-DEB9C773CF96}"/>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9E9C3169-AA0E-47F2-B80B-6B460DCB71B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1592B34-DB30-4938-8A0C-6081B2D58E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498E314C-50AE-4EB8-93F8-8DE95481C6D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E9EC817F-FAB3-4055-9023-769B300A3E0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AC16F9FF-EFD2-4C0B-A453-1D42FF4199A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114936</xdr:rowOff>
    </xdr:from>
    <xdr:to>
      <xdr:col>81</xdr:col>
      <xdr:colOff>101600</xdr:colOff>
      <xdr:row>106</xdr:row>
      <xdr:rowOff>45086</xdr:rowOff>
    </xdr:to>
    <xdr:sp macro="" textlink="">
      <xdr:nvSpPr>
        <xdr:cNvPr id="585" name="楕円 584">
          <a:extLst>
            <a:ext uri="{FF2B5EF4-FFF2-40B4-BE49-F238E27FC236}">
              <a16:creationId xmlns:a16="http://schemas.microsoft.com/office/drawing/2014/main" id="{F276C03B-69B7-4B07-A902-1104D85254C8}"/>
            </a:ext>
          </a:extLst>
        </xdr:cNvPr>
        <xdr:cNvSpPr/>
      </xdr:nvSpPr>
      <xdr:spPr>
        <a:xfrm>
          <a:off x="15430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86" name="楕円 585">
          <a:extLst>
            <a:ext uri="{FF2B5EF4-FFF2-40B4-BE49-F238E27FC236}">
              <a16:creationId xmlns:a16="http://schemas.microsoft.com/office/drawing/2014/main" id="{179622A2-2781-418F-8C80-BE06AF635D8A}"/>
            </a:ext>
          </a:extLst>
        </xdr:cNvPr>
        <xdr:cNvSpPr/>
      </xdr:nvSpPr>
      <xdr:spPr>
        <a:xfrm>
          <a:off x="14541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110489</xdr:rowOff>
    </xdr:from>
    <xdr:to>
      <xdr:col>81</xdr:col>
      <xdr:colOff>50800</xdr:colOff>
      <xdr:row>105</xdr:row>
      <xdr:rowOff>165736</xdr:rowOff>
    </xdr:to>
    <xdr:cxnSp macro="">
      <xdr:nvCxnSpPr>
        <xdr:cNvPr id="587" name="直線コネクタ 586">
          <a:extLst>
            <a:ext uri="{FF2B5EF4-FFF2-40B4-BE49-F238E27FC236}">
              <a16:creationId xmlns:a16="http://schemas.microsoft.com/office/drawing/2014/main" id="{5EE7FC49-7C9F-49CE-A216-78E7D983FD43}"/>
            </a:ext>
          </a:extLst>
        </xdr:cNvPr>
        <xdr:cNvCxnSpPr/>
      </xdr:nvCxnSpPr>
      <xdr:spPr>
        <a:xfrm>
          <a:off x="14592300" y="1811273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166370</xdr:rowOff>
    </xdr:from>
    <xdr:to>
      <xdr:col>72</xdr:col>
      <xdr:colOff>38100</xdr:colOff>
      <xdr:row>105</xdr:row>
      <xdr:rowOff>96520</xdr:rowOff>
    </xdr:to>
    <xdr:sp macro="" textlink="">
      <xdr:nvSpPr>
        <xdr:cNvPr id="588" name="楕円 587">
          <a:extLst>
            <a:ext uri="{FF2B5EF4-FFF2-40B4-BE49-F238E27FC236}">
              <a16:creationId xmlns:a16="http://schemas.microsoft.com/office/drawing/2014/main" id="{51243679-3153-4456-B5B6-81B4E68B394E}"/>
            </a:ext>
          </a:extLst>
        </xdr:cNvPr>
        <xdr:cNvSpPr/>
      </xdr:nvSpPr>
      <xdr:spPr>
        <a:xfrm>
          <a:off x="13652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45720</xdr:rowOff>
    </xdr:from>
    <xdr:to>
      <xdr:col>76</xdr:col>
      <xdr:colOff>114300</xdr:colOff>
      <xdr:row>105</xdr:row>
      <xdr:rowOff>110489</xdr:rowOff>
    </xdr:to>
    <xdr:cxnSp macro="">
      <xdr:nvCxnSpPr>
        <xdr:cNvPr id="589" name="直線コネクタ 588">
          <a:extLst>
            <a:ext uri="{FF2B5EF4-FFF2-40B4-BE49-F238E27FC236}">
              <a16:creationId xmlns:a16="http://schemas.microsoft.com/office/drawing/2014/main" id="{C9724163-209B-4603-B116-134745977A0D}"/>
            </a:ext>
          </a:extLst>
        </xdr:cNvPr>
        <xdr:cNvCxnSpPr/>
      </xdr:nvCxnSpPr>
      <xdr:spPr>
        <a:xfrm>
          <a:off x="13703300" y="180479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109220</xdr:rowOff>
    </xdr:from>
    <xdr:to>
      <xdr:col>67</xdr:col>
      <xdr:colOff>101600</xdr:colOff>
      <xdr:row>105</xdr:row>
      <xdr:rowOff>39370</xdr:rowOff>
    </xdr:to>
    <xdr:sp macro="" textlink="">
      <xdr:nvSpPr>
        <xdr:cNvPr id="590" name="楕円 589">
          <a:extLst>
            <a:ext uri="{FF2B5EF4-FFF2-40B4-BE49-F238E27FC236}">
              <a16:creationId xmlns:a16="http://schemas.microsoft.com/office/drawing/2014/main" id="{05B409B6-B203-40B2-A390-C18929EA76FC}"/>
            </a:ext>
          </a:extLst>
        </xdr:cNvPr>
        <xdr:cNvSpPr/>
      </xdr:nvSpPr>
      <xdr:spPr>
        <a:xfrm>
          <a:off x="12763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160020</xdr:rowOff>
    </xdr:from>
    <xdr:to>
      <xdr:col>71</xdr:col>
      <xdr:colOff>177800</xdr:colOff>
      <xdr:row>105</xdr:row>
      <xdr:rowOff>45720</xdr:rowOff>
    </xdr:to>
    <xdr:cxnSp macro="">
      <xdr:nvCxnSpPr>
        <xdr:cNvPr id="591" name="直線コネクタ 590">
          <a:extLst>
            <a:ext uri="{FF2B5EF4-FFF2-40B4-BE49-F238E27FC236}">
              <a16:creationId xmlns:a16="http://schemas.microsoft.com/office/drawing/2014/main" id="{C0B7916C-79B5-45DB-B012-3260D124F16C}"/>
            </a:ext>
          </a:extLst>
        </xdr:cNvPr>
        <xdr:cNvCxnSpPr/>
      </xdr:nvCxnSpPr>
      <xdr:spPr>
        <a:xfrm>
          <a:off x="12814300" y="179908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592" name="n_1aveValue【公民館】&#10;有形固定資産減価償却率">
          <a:extLst>
            <a:ext uri="{FF2B5EF4-FFF2-40B4-BE49-F238E27FC236}">
              <a16:creationId xmlns:a16="http://schemas.microsoft.com/office/drawing/2014/main" id="{A64BE303-3768-477B-82B7-EFDA39201659}"/>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593" name="n_2aveValue【公民館】&#10;有形固定資産減価償却率">
          <a:extLst>
            <a:ext uri="{FF2B5EF4-FFF2-40B4-BE49-F238E27FC236}">
              <a16:creationId xmlns:a16="http://schemas.microsoft.com/office/drawing/2014/main" id="{15289DA5-6888-40D1-8AD2-ECFBCC763AFA}"/>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594" name="n_3aveValue【公民館】&#10;有形固定資産減価償却率">
          <a:extLst>
            <a:ext uri="{FF2B5EF4-FFF2-40B4-BE49-F238E27FC236}">
              <a16:creationId xmlns:a16="http://schemas.microsoft.com/office/drawing/2014/main" id="{727AA148-8607-416C-B6E3-88E5D6DECBB8}"/>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595" name="n_4aveValue【公民館】&#10;有形固定資産減価償却率">
          <a:extLst>
            <a:ext uri="{FF2B5EF4-FFF2-40B4-BE49-F238E27FC236}">
              <a16:creationId xmlns:a16="http://schemas.microsoft.com/office/drawing/2014/main" id="{12416269-C9FC-4612-A6D4-683FCD78DE75}"/>
            </a:ext>
          </a:extLst>
        </xdr:cNvPr>
        <xdr:cNvSpPr txBox="1"/>
      </xdr:nvSpPr>
      <xdr:spPr>
        <a:xfrm>
          <a:off x="12611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36213</xdr:rowOff>
    </xdr:from>
    <xdr:ext cx="405111" cy="259045"/>
    <xdr:sp macro="" textlink="">
      <xdr:nvSpPr>
        <xdr:cNvPr id="596" name="n_1mainValue【公民館】&#10;有形固定資産減価償却率">
          <a:extLst>
            <a:ext uri="{FF2B5EF4-FFF2-40B4-BE49-F238E27FC236}">
              <a16:creationId xmlns:a16="http://schemas.microsoft.com/office/drawing/2014/main" id="{FEF9CEF0-5101-4190-B1FA-02FAA47485CE}"/>
            </a:ext>
          </a:extLst>
        </xdr:cNvPr>
        <xdr:cNvSpPr txBox="1"/>
      </xdr:nvSpPr>
      <xdr:spPr>
        <a:xfrm>
          <a:off x="152660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97" name="n_2mainValue【公民館】&#10;有形固定資産減価償却率">
          <a:extLst>
            <a:ext uri="{FF2B5EF4-FFF2-40B4-BE49-F238E27FC236}">
              <a16:creationId xmlns:a16="http://schemas.microsoft.com/office/drawing/2014/main" id="{0299EBB0-9C18-40F6-AD49-AE35972412BE}"/>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113047</xdr:rowOff>
    </xdr:from>
    <xdr:ext cx="405111" cy="259045"/>
    <xdr:sp macro="" textlink="">
      <xdr:nvSpPr>
        <xdr:cNvPr id="598" name="n_3mainValue【公民館】&#10;有形固定資産減価償却率">
          <a:extLst>
            <a:ext uri="{FF2B5EF4-FFF2-40B4-BE49-F238E27FC236}">
              <a16:creationId xmlns:a16="http://schemas.microsoft.com/office/drawing/2014/main" id="{CD235D36-6B6A-41CF-9D03-ADDD0E56A0FF}"/>
            </a:ext>
          </a:extLst>
        </xdr:cNvPr>
        <xdr:cNvSpPr txBox="1"/>
      </xdr:nvSpPr>
      <xdr:spPr>
        <a:xfrm>
          <a:off x="13500744" y="1777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55897</xdr:rowOff>
    </xdr:from>
    <xdr:ext cx="405111" cy="259045"/>
    <xdr:sp macro="" textlink="">
      <xdr:nvSpPr>
        <xdr:cNvPr id="599" name="n_4mainValue【公民館】&#10;有形固定資産減価償却率">
          <a:extLst>
            <a:ext uri="{FF2B5EF4-FFF2-40B4-BE49-F238E27FC236}">
              <a16:creationId xmlns:a16="http://schemas.microsoft.com/office/drawing/2014/main" id="{423AD480-262B-443A-8007-73E3DBA89B48}"/>
            </a:ext>
          </a:extLst>
        </xdr:cNvPr>
        <xdr:cNvSpPr txBox="1"/>
      </xdr:nvSpPr>
      <xdr:spPr>
        <a:xfrm>
          <a:off x="12611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B7EBA95F-9284-4989-9DE9-F6D8D21986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38D0A7EC-A04E-4452-A9C7-76B83C46234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FBDF9364-726F-4AFA-B14A-582A6756C7C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33F2F6DB-7540-4E6A-B64F-30B2EB4453F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3A3E05A7-CF7C-4788-94C5-F102819178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56E05BFB-7AC7-4982-9935-FE01FD3BEF5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8BABC1E3-5BED-4333-B984-7872BDE457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6E7F0A75-AD4E-4BA1-9BFB-6E0958D5632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5B229893-F951-42CB-9E73-DEF6C78E745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FF4C32DF-F583-476A-A9FB-B1657A196B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0" name="直線コネクタ 609">
          <a:extLst>
            <a:ext uri="{FF2B5EF4-FFF2-40B4-BE49-F238E27FC236}">
              <a16:creationId xmlns:a16="http://schemas.microsoft.com/office/drawing/2014/main" id="{ADB7F21A-BC23-418C-AAD5-A130938AFD4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1" name="テキスト ボックス 610">
          <a:extLst>
            <a:ext uri="{FF2B5EF4-FFF2-40B4-BE49-F238E27FC236}">
              <a16:creationId xmlns:a16="http://schemas.microsoft.com/office/drawing/2014/main" id="{F2364806-42EA-4A72-9880-F9B03717543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2" name="直線コネクタ 611">
          <a:extLst>
            <a:ext uri="{FF2B5EF4-FFF2-40B4-BE49-F238E27FC236}">
              <a16:creationId xmlns:a16="http://schemas.microsoft.com/office/drawing/2014/main" id="{F7A09473-34C9-4B2F-AF7F-B2922AB97D5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3" name="テキスト ボックス 612">
          <a:extLst>
            <a:ext uri="{FF2B5EF4-FFF2-40B4-BE49-F238E27FC236}">
              <a16:creationId xmlns:a16="http://schemas.microsoft.com/office/drawing/2014/main" id="{7679F987-6187-42AB-A488-2E94BA4909C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4" name="直線コネクタ 613">
          <a:extLst>
            <a:ext uri="{FF2B5EF4-FFF2-40B4-BE49-F238E27FC236}">
              <a16:creationId xmlns:a16="http://schemas.microsoft.com/office/drawing/2014/main" id="{FE8503CB-2AED-4B02-A9B6-D7B3CA13D0E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5" name="テキスト ボックス 614">
          <a:extLst>
            <a:ext uri="{FF2B5EF4-FFF2-40B4-BE49-F238E27FC236}">
              <a16:creationId xmlns:a16="http://schemas.microsoft.com/office/drawing/2014/main" id="{65660BDD-796A-4BFE-A554-A4EF1A172AB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6" name="直線コネクタ 615">
          <a:extLst>
            <a:ext uri="{FF2B5EF4-FFF2-40B4-BE49-F238E27FC236}">
              <a16:creationId xmlns:a16="http://schemas.microsoft.com/office/drawing/2014/main" id="{41F92567-96EB-4B97-A42C-B282241904D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7" name="テキスト ボックス 616">
          <a:extLst>
            <a:ext uri="{FF2B5EF4-FFF2-40B4-BE49-F238E27FC236}">
              <a16:creationId xmlns:a16="http://schemas.microsoft.com/office/drawing/2014/main" id="{E835FEF2-DBFC-4553-9350-60DE1E76403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0AFF3697-9DCC-4525-97F6-AD8AF3D488F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92679D61-6AD3-479B-9F1B-BC49E6F537B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公民館】&#10;一人当たり面積グラフ枠">
          <a:extLst>
            <a:ext uri="{FF2B5EF4-FFF2-40B4-BE49-F238E27FC236}">
              <a16:creationId xmlns:a16="http://schemas.microsoft.com/office/drawing/2014/main" id="{8B54ADD7-37E3-453D-ADD4-53E5B695F52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621" name="直線コネクタ 620">
          <a:extLst>
            <a:ext uri="{FF2B5EF4-FFF2-40B4-BE49-F238E27FC236}">
              <a16:creationId xmlns:a16="http://schemas.microsoft.com/office/drawing/2014/main" id="{7361B6F5-34C6-4680-B857-39BA94AD7785}"/>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622" name="【公民館】&#10;一人当たり面積最小値テキスト">
          <a:extLst>
            <a:ext uri="{FF2B5EF4-FFF2-40B4-BE49-F238E27FC236}">
              <a16:creationId xmlns:a16="http://schemas.microsoft.com/office/drawing/2014/main" id="{2D3BBB54-090E-431F-A958-DB6559DC500C}"/>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623" name="直線コネクタ 622">
          <a:extLst>
            <a:ext uri="{FF2B5EF4-FFF2-40B4-BE49-F238E27FC236}">
              <a16:creationId xmlns:a16="http://schemas.microsoft.com/office/drawing/2014/main" id="{BC1FD4B2-74CB-4EEE-A086-2AF5003C1AE2}"/>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624" name="【公民館】&#10;一人当たり面積最大値テキスト">
          <a:extLst>
            <a:ext uri="{FF2B5EF4-FFF2-40B4-BE49-F238E27FC236}">
              <a16:creationId xmlns:a16="http://schemas.microsoft.com/office/drawing/2014/main" id="{A22CA5D7-FE0D-4E94-9BEE-DCF455DBADD9}"/>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625" name="直線コネクタ 624">
          <a:extLst>
            <a:ext uri="{FF2B5EF4-FFF2-40B4-BE49-F238E27FC236}">
              <a16:creationId xmlns:a16="http://schemas.microsoft.com/office/drawing/2014/main" id="{0C828B0C-81C0-4597-98F8-FE1DCFA93932}"/>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626" name="【公民館】&#10;一人当たり面積平均値テキスト">
          <a:extLst>
            <a:ext uri="{FF2B5EF4-FFF2-40B4-BE49-F238E27FC236}">
              <a16:creationId xmlns:a16="http://schemas.microsoft.com/office/drawing/2014/main" id="{29629A4A-DAD6-403A-8ACE-D5A03AC28531}"/>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627" name="フローチャート: 判断 626">
          <a:extLst>
            <a:ext uri="{FF2B5EF4-FFF2-40B4-BE49-F238E27FC236}">
              <a16:creationId xmlns:a16="http://schemas.microsoft.com/office/drawing/2014/main" id="{558031A0-8263-446E-92EF-FF78F6C63C27}"/>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628" name="フローチャート: 判断 627">
          <a:extLst>
            <a:ext uri="{FF2B5EF4-FFF2-40B4-BE49-F238E27FC236}">
              <a16:creationId xmlns:a16="http://schemas.microsoft.com/office/drawing/2014/main" id="{286DF2BE-A7CD-41AB-B73B-B9830E42363C}"/>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29" name="フローチャート: 判断 628">
          <a:extLst>
            <a:ext uri="{FF2B5EF4-FFF2-40B4-BE49-F238E27FC236}">
              <a16:creationId xmlns:a16="http://schemas.microsoft.com/office/drawing/2014/main" id="{CFA8D13B-1EBF-4025-B0A9-B663CD846FBF}"/>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0" name="フローチャート: 判断 629">
          <a:extLst>
            <a:ext uri="{FF2B5EF4-FFF2-40B4-BE49-F238E27FC236}">
              <a16:creationId xmlns:a16="http://schemas.microsoft.com/office/drawing/2014/main" id="{CB8DFB68-EE28-4C1F-BFF5-6A4CF4121474}"/>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631" name="フローチャート: 判断 630">
          <a:extLst>
            <a:ext uri="{FF2B5EF4-FFF2-40B4-BE49-F238E27FC236}">
              <a16:creationId xmlns:a16="http://schemas.microsoft.com/office/drawing/2014/main" id="{482A3FB0-A2BF-41ED-89D5-C603E7E14692}"/>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A4C923CF-416E-4B0A-9B56-D6229CB67E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4162CE2-6151-4B76-9AF6-FEA88804754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A30838D3-FA4C-4A48-90DB-65F176573A5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1177BD8A-2AE6-4CD9-8817-178428F138A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758C993-8CEE-49F9-A648-22435CFDEE2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42774</xdr:rowOff>
    </xdr:from>
    <xdr:to>
      <xdr:col>112</xdr:col>
      <xdr:colOff>38100</xdr:colOff>
      <xdr:row>107</xdr:row>
      <xdr:rowOff>144374</xdr:rowOff>
    </xdr:to>
    <xdr:sp macro="" textlink="">
      <xdr:nvSpPr>
        <xdr:cNvPr id="637" name="楕円 636">
          <a:extLst>
            <a:ext uri="{FF2B5EF4-FFF2-40B4-BE49-F238E27FC236}">
              <a16:creationId xmlns:a16="http://schemas.microsoft.com/office/drawing/2014/main" id="{1E775449-6792-4C91-9274-9D07CA4D013C}"/>
            </a:ext>
          </a:extLst>
        </xdr:cNvPr>
        <xdr:cNvSpPr/>
      </xdr:nvSpPr>
      <xdr:spPr>
        <a:xfrm>
          <a:off x="21272500" y="1838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42317</xdr:rowOff>
    </xdr:from>
    <xdr:to>
      <xdr:col>107</xdr:col>
      <xdr:colOff>101600</xdr:colOff>
      <xdr:row>107</xdr:row>
      <xdr:rowOff>143917</xdr:rowOff>
    </xdr:to>
    <xdr:sp macro="" textlink="">
      <xdr:nvSpPr>
        <xdr:cNvPr id="638" name="楕円 637">
          <a:extLst>
            <a:ext uri="{FF2B5EF4-FFF2-40B4-BE49-F238E27FC236}">
              <a16:creationId xmlns:a16="http://schemas.microsoft.com/office/drawing/2014/main" id="{DAC5F91C-0D7D-4919-B285-185B5B130B62}"/>
            </a:ext>
          </a:extLst>
        </xdr:cNvPr>
        <xdr:cNvSpPr/>
      </xdr:nvSpPr>
      <xdr:spPr>
        <a:xfrm>
          <a:off x="20383500" y="1838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93117</xdr:rowOff>
    </xdr:from>
    <xdr:to>
      <xdr:col>111</xdr:col>
      <xdr:colOff>177800</xdr:colOff>
      <xdr:row>107</xdr:row>
      <xdr:rowOff>93574</xdr:rowOff>
    </xdr:to>
    <xdr:cxnSp macro="">
      <xdr:nvCxnSpPr>
        <xdr:cNvPr id="639" name="直線コネクタ 638">
          <a:extLst>
            <a:ext uri="{FF2B5EF4-FFF2-40B4-BE49-F238E27FC236}">
              <a16:creationId xmlns:a16="http://schemas.microsoft.com/office/drawing/2014/main" id="{6EBED24C-510E-4197-8BC6-AC4CBB775B7E}"/>
            </a:ext>
          </a:extLst>
        </xdr:cNvPr>
        <xdr:cNvCxnSpPr/>
      </xdr:nvCxnSpPr>
      <xdr:spPr>
        <a:xfrm>
          <a:off x="20434300" y="1843826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macro="" textlink="">
      <xdr:nvSpPr>
        <xdr:cNvPr id="640" name="楕円 639">
          <a:extLst>
            <a:ext uri="{FF2B5EF4-FFF2-40B4-BE49-F238E27FC236}">
              <a16:creationId xmlns:a16="http://schemas.microsoft.com/office/drawing/2014/main" id="{C2647005-FE84-4339-86AC-6983AE9DFA56}"/>
            </a:ext>
          </a:extLst>
        </xdr:cNvPr>
        <xdr:cNvSpPr/>
      </xdr:nvSpPr>
      <xdr:spPr>
        <a:xfrm>
          <a:off x="19494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93117</xdr:rowOff>
    </xdr:from>
    <xdr:to>
      <xdr:col>107</xdr:col>
      <xdr:colOff>50800</xdr:colOff>
      <xdr:row>107</xdr:row>
      <xdr:rowOff>94487</xdr:rowOff>
    </xdr:to>
    <xdr:cxnSp macro="">
      <xdr:nvCxnSpPr>
        <xdr:cNvPr id="641" name="直線コネクタ 640">
          <a:extLst>
            <a:ext uri="{FF2B5EF4-FFF2-40B4-BE49-F238E27FC236}">
              <a16:creationId xmlns:a16="http://schemas.microsoft.com/office/drawing/2014/main" id="{9913A249-96FA-4194-AC23-B990DE8BB914}"/>
            </a:ext>
          </a:extLst>
        </xdr:cNvPr>
        <xdr:cNvCxnSpPr/>
      </xdr:nvCxnSpPr>
      <xdr:spPr>
        <a:xfrm flipV="1">
          <a:off x="19545300" y="18438267"/>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44602</xdr:rowOff>
    </xdr:from>
    <xdr:to>
      <xdr:col>98</xdr:col>
      <xdr:colOff>38100</xdr:colOff>
      <xdr:row>107</xdr:row>
      <xdr:rowOff>146202</xdr:rowOff>
    </xdr:to>
    <xdr:sp macro="" textlink="">
      <xdr:nvSpPr>
        <xdr:cNvPr id="642" name="楕円 641">
          <a:extLst>
            <a:ext uri="{FF2B5EF4-FFF2-40B4-BE49-F238E27FC236}">
              <a16:creationId xmlns:a16="http://schemas.microsoft.com/office/drawing/2014/main" id="{EEC45FC5-65F8-4436-A404-4A74B7C52F88}"/>
            </a:ext>
          </a:extLst>
        </xdr:cNvPr>
        <xdr:cNvSpPr/>
      </xdr:nvSpPr>
      <xdr:spPr>
        <a:xfrm>
          <a:off x="18605500" y="183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94487</xdr:rowOff>
    </xdr:from>
    <xdr:to>
      <xdr:col>102</xdr:col>
      <xdr:colOff>114300</xdr:colOff>
      <xdr:row>107</xdr:row>
      <xdr:rowOff>95402</xdr:rowOff>
    </xdr:to>
    <xdr:cxnSp macro="">
      <xdr:nvCxnSpPr>
        <xdr:cNvPr id="643" name="直線コネクタ 642">
          <a:extLst>
            <a:ext uri="{FF2B5EF4-FFF2-40B4-BE49-F238E27FC236}">
              <a16:creationId xmlns:a16="http://schemas.microsoft.com/office/drawing/2014/main" id="{1E843531-D317-4A42-B238-D69B87AE9D14}"/>
            </a:ext>
          </a:extLst>
        </xdr:cNvPr>
        <xdr:cNvCxnSpPr/>
      </xdr:nvCxnSpPr>
      <xdr:spPr>
        <a:xfrm flipV="1">
          <a:off x="18656300" y="1843963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644" name="n_1aveValue【公民館】&#10;一人当たり面積">
          <a:extLst>
            <a:ext uri="{FF2B5EF4-FFF2-40B4-BE49-F238E27FC236}">
              <a16:creationId xmlns:a16="http://schemas.microsoft.com/office/drawing/2014/main" id="{1B496772-D3A3-4A34-BF69-F878A720D0A6}"/>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645" name="n_2aveValue【公民館】&#10;一人当たり面積">
          <a:extLst>
            <a:ext uri="{FF2B5EF4-FFF2-40B4-BE49-F238E27FC236}">
              <a16:creationId xmlns:a16="http://schemas.microsoft.com/office/drawing/2014/main" id="{8D4CD061-A0CD-4C85-A2B3-B6FBC2574078}"/>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646" name="n_3aveValue【公民館】&#10;一人当たり面積">
          <a:extLst>
            <a:ext uri="{FF2B5EF4-FFF2-40B4-BE49-F238E27FC236}">
              <a16:creationId xmlns:a16="http://schemas.microsoft.com/office/drawing/2014/main" id="{4A24F48A-56CB-4C16-924A-BE6057E1CE17}"/>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647" name="n_4aveValue【公民館】&#10;一人当たり面積">
          <a:extLst>
            <a:ext uri="{FF2B5EF4-FFF2-40B4-BE49-F238E27FC236}">
              <a16:creationId xmlns:a16="http://schemas.microsoft.com/office/drawing/2014/main" id="{CD3F0E56-DD8C-4E65-8BDF-C90ED54889D4}"/>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135501</xdr:rowOff>
    </xdr:from>
    <xdr:ext cx="469744" cy="259045"/>
    <xdr:sp macro="" textlink="">
      <xdr:nvSpPr>
        <xdr:cNvPr id="648" name="n_1mainValue【公民館】&#10;一人当たり面積">
          <a:extLst>
            <a:ext uri="{FF2B5EF4-FFF2-40B4-BE49-F238E27FC236}">
              <a16:creationId xmlns:a16="http://schemas.microsoft.com/office/drawing/2014/main" id="{D57F10F6-BC52-4A71-BC4F-07CEB724D2BC}"/>
            </a:ext>
          </a:extLst>
        </xdr:cNvPr>
        <xdr:cNvSpPr txBox="1"/>
      </xdr:nvSpPr>
      <xdr:spPr>
        <a:xfrm>
          <a:off x="21075727" y="18480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135044</xdr:rowOff>
    </xdr:from>
    <xdr:ext cx="469744" cy="259045"/>
    <xdr:sp macro="" textlink="">
      <xdr:nvSpPr>
        <xdr:cNvPr id="649" name="n_2mainValue【公民館】&#10;一人当たり面積">
          <a:extLst>
            <a:ext uri="{FF2B5EF4-FFF2-40B4-BE49-F238E27FC236}">
              <a16:creationId xmlns:a16="http://schemas.microsoft.com/office/drawing/2014/main" id="{56302819-CE01-4286-80F2-E69B851BE6DB}"/>
            </a:ext>
          </a:extLst>
        </xdr:cNvPr>
        <xdr:cNvSpPr txBox="1"/>
      </xdr:nvSpPr>
      <xdr:spPr>
        <a:xfrm>
          <a:off x="20199427" y="1848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macro="" textlink="">
      <xdr:nvSpPr>
        <xdr:cNvPr id="650" name="n_3mainValue【公民館】&#10;一人当たり面積">
          <a:extLst>
            <a:ext uri="{FF2B5EF4-FFF2-40B4-BE49-F238E27FC236}">
              <a16:creationId xmlns:a16="http://schemas.microsoft.com/office/drawing/2014/main" id="{7046BD12-4BF6-4BAC-AD93-DFD2F31FE2B6}"/>
            </a:ext>
          </a:extLst>
        </xdr:cNvPr>
        <xdr:cNvSpPr txBox="1"/>
      </xdr:nvSpPr>
      <xdr:spPr>
        <a:xfrm>
          <a:off x="19310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137329</xdr:rowOff>
    </xdr:from>
    <xdr:ext cx="469744" cy="259045"/>
    <xdr:sp macro="" textlink="">
      <xdr:nvSpPr>
        <xdr:cNvPr id="651" name="n_4mainValue【公民館】&#10;一人当たり面積">
          <a:extLst>
            <a:ext uri="{FF2B5EF4-FFF2-40B4-BE49-F238E27FC236}">
              <a16:creationId xmlns:a16="http://schemas.microsoft.com/office/drawing/2014/main" id="{AD1795C2-7245-4D84-847F-68C1312F7630}"/>
            </a:ext>
          </a:extLst>
        </xdr:cNvPr>
        <xdr:cNvSpPr txBox="1"/>
      </xdr:nvSpPr>
      <xdr:spPr>
        <a:xfrm>
          <a:off x="18421427" y="1848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23AFC6E7-7C39-441A-8997-CB629C037E2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9D4BAEEB-E077-4D8F-833E-A5F61CDD84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7D116875-AE2F-4650-B3C0-F89C99B5BCC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については、類似団体平均を上回っている。学校施設については、昭和４０年代に多くの学校施設が建設されており、築５０年程度経過しつつあるためである。このうち小学校２校については統合小学校を建設予定であるため、近い将来に大きく改善する予定である。今後は、維持管理経費の動向に注視しつつ、公共施設等総合管理計画に基づき、施設の統廃合と複合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C08725-8DCA-4B9C-824D-70A9A7E0B7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7245B2-5411-4583-BEE3-406C30AF8DA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BD56C0-7F55-476C-8871-9082CDEE1D8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4D9934-4E71-408E-ADC3-E1D81BC10B7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山梨県山中湖村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A50CDA-60CB-4788-A428-3BF64A66CF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1E7D9B-85D6-46DE-A1BC-62CEBDC476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8E4A98-D059-4398-B330-B58A2FFE199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BD1AB5-1400-4BC4-BC62-61450701B6A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B9CE16-B279-4213-8362-2119417CBB4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777C54-6FFD-4493-A18E-892DE444867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5,822
5,470
53.05
5,850,357
5,477,555
329,304
3,623,864
761,487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B2A642-204A-49FD-9178-ED2809B5C0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938361-C92B-4AD6-B915-C25EE30C35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1F290D-82DE-4D13-9C37-B90D61B0910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2A56B5-4F2E-496C-BDD7-4AC14FFB94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B6404B-A1FA-4312-9DFB-73DA920D0D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6905298-3F63-4766-A3F7-3E9A8B43179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4E8B67-57A2-4473-8AB7-76EF7F662A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862C7F-A4D7-40C3-AD24-190830B3FC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88A3FF-9619-435B-9A2A-B10AE4F724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27E494-BAFC-4812-82BA-18597248ED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575939-7C94-4275-BE80-BEF152F9EA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60514D8-C91C-49DF-8B1B-F3973D0DC49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EF83DE-4AAE-40A8-991E-F96CB6FA7AA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D9F033-F7E5-495D-906C-31357CF7385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3F076E-9251-4112-B509-B2F4C8D1A1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1FB40E-DE5C-40E3-8A04-92ADD2A94F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C3FD99-D036-4A5D-8C9D-083D3D3748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7C1CCA0-5A8E-4E38-8FFA-237B0971454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CD316F-4929-40F9-B8A5-C458A47FF2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FE7C61-86C5-4BC1-9092-8AA01D277B3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26CDB0-FEAB-4B34-B030-D5CCECE0924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22213D-9D02-4B40-8D95-9E0BA303B38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CD3B17-889F-4017-B900-7E0A636327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384312-B271-4079-AF98-492F2717BDB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B75473-C913-4405-9F58-B299940054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62D966-5E34-49DA-9521-3B1C707668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568FBF-DB2F-4242-A651-E4D4D9D877F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62E31C-7632-42F9-A7A5-9B741B134CA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0C98E7-88DF-4B34-8023-415FF9CB73B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3779E4-E497-405C-8E0E-276C0E4D80A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4B5DB1-51A7-4AF2-BAA4-29D0519FB10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E6EF83-9A92-4CBF-A430-9A7C00D387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1FF341F-52BE-4E1F-9DE3-085A478076E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6D8508C-4489-4814-A58C-8B451905C50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4AB8EFD-312E-4AF9-9E39-8CA163FDAFA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E3055FD-3426-4CDB-8830-A1A22C88F81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D5CA63E-8F87-4E1D-AA0A-AEA501C31D7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ADA94FF-3E1B-40F5-9348-4FFB238BAA9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5E35FA-0DC8-4235-BA98-755353491B0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316BAA3-824D-45FA-BC2B-6508B249D0A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81BEF3A-F8E8-42FA-BCED-5CD5388E9D7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C16BEA3-9F22-4280-B428-EEB0594E48A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151B1D7-5BDA-4177-8DED-6D9B9E291D9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8C9F785-5C18-4102-8564-F9E36E74D6F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5A451B6-BA85-466D-BA7A-353B06DDDE5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6D62A3A-E052-4DA1-A7C7-6A4F8678A0E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5D70BBE-74A5-4DBF-A7F5-DABCD46C8F03}"/>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2F9E74C-B2A2-452B-B453-A4E897C7E826}"/>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598294D-4422-4C46-A173-157F1EDB347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4C4618D7-5B6A-42E8-85F9-1B20275A98C4}"/>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90A18D88-818D-4C7C-92A1-20FC337FEF47}"/>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5EA3CB8D-42F9-4EE2-9332-B1D12DBE73D4}"/>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F708E5B7-5736-42BE-BAE8-08AB975FA99F}"/>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C566B469-1E8F-4203-BFC6-F02F9053D504}"/>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249B1C4C-920F-43D4-883F-2C7A9A3A10DA}"/>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5779AD8D-E31E-45EA-B757-AD777B54625A}"/>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6AF229DC-5398-405F-805F-51A5AD93F78B}"/>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26FF5D5-425B-4536-8001-BE854482DB4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D70608-BA4B-4F8B-8F03-12CD7528FDB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50CC90-119C-43DE-B1BD-53DBD7944A8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9D0D50B-BEFA-4223-AE7C-10950801E6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BF4C433-B646-4863-8B3E-591B00B38EC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154396</xdr:rowOff>
    </xdr:from>
    <xdr:to>
      <xdr:col>24</xdr:col>
      <xdr:colOff>114300</xdr:colOff>
      <xdr:row>39</xdr:row>
      <xdr:rowOff>84546</xdr:rowOff>
    </xdr:to>
    <xdr:sp macro="" textlink="">
      <xdr:nvSpPr>
        <xdr:cNvPr id="74" name="楕円 73">
          <a:extLst>
            <a:ext uri="{FF2B5EF4-FFF2-40B4-BE49-F238E27FC236}">
              <a16:creationId xmlns:a16="http://schemas.microsoft.com/office/drawing/2014/main" id="{1249703F-4E74-438A-A464-70EB98926771}"/>
            </a:ext>
          </a:extLst>
        </xdr:cNvPr>
        <xdr:cNvSpPr/>
      </xdr:nvSpPr>
      <xdr:spPr>
        <a:xfrm>
          <a:off x="45847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132823</xdr:rowOff>
    </xdr:from>
    <xdr:ext cx="405111" cy="259045"/>
    <xdr:sp macro="" textlink="">
      <xdr:nvSpPr>
        <xdr:cNvPr id="75" name="【図書館】&#10;有形固定資産減価償却率該当値テキスト">
          <a:extLst>
            <a:ext uri="{FF2B5EF4-FFF2-40B4-BE49-F238E27FC236}">
              <a16:creationId xmlns:a16="http://schemas.microsoft.com/office/drawing/2014/main" id="{72615F4B-74E8-4228-A57D-B0FF521F9446}"/>
            </a:ext>
          </a:extLst>
        </xdr:cNvPr>
        <xdr:cNvSpPr txBox="1"/>
      </xdr:nvSpPr>
      <xdr:spPr>
        <a:xfrm>
          <a:off x="4673600"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154396</xdr:rowOff>
    </xdr:from>
    <xdr:to>
      <xdr:col>20</xdr:col>
      <xdr:colOff>38100</xdr:colOff>
      <xdr:row>39</xdr:row>
      <xdr:rowOff>84546</xdr:rowOff>
    </xdr:to>
    <xdr:sp macro="" textlink="">
      <xdr:nvSpPr>
        <xdr:cNvPr id="76" name="楕円 75">
          <a:extLst>
            <a:ext uri="{FF2B5EF4-FFF2-40B4-BE49-F238E27FC236}">
              <a16:creationId xmlns:a16="http://schemas.microsoft.com/office/drawing/2014/main" id="{E4095AE8-704B-4002-AFBF-0D302A5F9B84}"/>
            </a:ext>
          </a:extLst>
        </xdr:cNvPr>
        <xdr:cNvSpPr/>
      </xdr:nvSpPr>
      <xdr:spPr>
        <a:xfrm>
          <a:off x="3746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33746</xdr:rowOff>
    </xdr:from>
    <xdr:to>
      <xdr:col>24</xdr:col>
      <xdr:colOff>63500</xdr:colOff>
      <xdr:row>39</xdr:row>
      <xdr:rowOff>33746</xdr:rowOff>
    </xdr:to>
    <xdr:cxnSp macro="">
      <xdr:nvCxnSpPr>
        <xdr:cNvPr id="77" name="直線コネクタ 76">
          <a:extLst>
            <a:ext uri="{FF2B5EF4-FFF2-40B4-BE49-F238E27FC236}">
              <a16:creationId xmlns:a16="http://schemas.microsoft.com/office/drawing/2014/main" id="{97B9557F-5BA1-4F39-AF31-9953FA64EAE8}"/>
            </a:ext>
          </a:extLst>
        </xdr:cNvPr>
        <xdr:cNvCxnSpPr/>
      </xdr:nvCxnSpPr>
      <xdr:spPr>
        <a:xfrm>
          <a:off x="3797300" y="67202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134801</xdr:rowOff>
    </xdr:from>
    <xdr:to>
      <xdr:col>15</xdr:col>
      <xdr:colOff>101600</xdr:colOff>
      <xdr:row>39</xdr:row>
      <xdr:rowOff>64951</xdr:rowOff>
    </xdr:to>
    <xdr:sp macro="" textlink="">
      <xdr:nvSpPr>
        <xdr:cNvPr id="78" name="楕円 77">
          <a:extLst>
            <a:ext uri="{FF2B5EF4-FFF2-40B4-BE49-F238E27FC236}">
              <a16:creationId xmlns:a16="http://schemas.microsoft.com/office/drawing/2014/main" id="{2A6058EC-C0BA-4F59-841C-96871B47D7BD}"/>
            </a:ext>
          </a:extLst>
        </xdr:cNvPr>
        <xdr:cNvSpPr/>
      </xdr:nvSpPr>
      <xdr:spPr>
        <a:xfrm>
          <a:off x="2857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14151</xdr:rowOff>
    </xdr:from>
    <xdr:to>
      <xdr:col>19</xdr:col>
      <xdr:colOff>177800</xdr:colOff>
      <xdr:row>39</xdr:row>
      <xdr:rowOff>33746</xdr:rowOff>
    </xdr:to>
    <xdr:cxnSp macro="">
      <xdr:nvCxnSpPr>
        <xdr:cNvPr id="79" name="直線コネクタ 78">
          <a:extLst>
            <a:ext uri="{FF2B5EF4-FFF2-40B4-BE49-F238E27FC236}">
              <a16:creationId xmlns:a16="http://schemas.microsoft.com/office/drawing/2014/main" id="{26499076-0E04-47F1-8467-FEA97347F14A}"/>
            </a:ext>
          </a:extLst>
        </xdr:cNvPr>
        <xdr:cNvCxnSpPr/>
      </xdr:nvCxnSpPr>
      <xdr:spPr>
        <a:xfrm>
          <a:off x="2908300" y="670070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115207</xdr:rowOff>
    </xdr:from>
    <xdr:to>
      <xdr:col>10</xdr:col>
      <xdr:colOff>165100</xdr:colOff>
      <xdr:row>39</xdr:row>
      <xdr:rowOff>45357</xdr:rowOff>
    </xdr:to>
    <xdr:sp macro="" textlink="">
      <xdr:nvSpPr>
        <xdr:cNvPr id="80" name="楕円 79">
          <a:extLst>
            <a:ext uri="{FF2B5EF4-FFF2-40B4-BE49-F238E27FC236}">
              <a16:creationId xmlns:a16="http://schemas.microsoft.com/office/drawing/2014/main" id="{7E239EF1-3073-42AF-8850-5287C28F1C8C}"/>
            </a:ext>
          </a:extLst>
        </xdr:cNvPr>
        <xdr:cNvSpPr/>
      </xdr:nvSpPr>
      <xdr:spPr>
        <a:xfrm>
          <a:off x="19685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166007</xdr:rowOff>
    </xdr:from>
    <xdr:to>
      <xdr:col>15</xdr:col>
      <xdr:colOff>50800</xdr:colOff>
      <xdr:row>39</xdr:row>
      <xdr:rowOff>14151</xdr:rowOff>
    </xdr:to>
    <xdr:cxnSp macro="">
      <xdr:nvCxnSpPr>
        <xdr:cNvPr id="81" name="直線コネクタ 80">
          <a:extLst>
            <a:ext uri="{FF2B5EF4-FFF2-40B4-BE49-F238E27FC236}">
              <a16:creationId xmlns:a16="http://schemas.microsoft.com/office/drawing/2014/main" id="{FDDF6374-DB46-4B28-9E7A-854EFFE62D2D}"/>
            </a:ext>
          </a:extLst>
        </xdr:cNvPr>
        <xdr:cNvCxnSpPr/>
      </xdr:nvCxnSpPr>
      <xdr:spPr>
        <a:xfrm>
          <a:off x="2019300" y="668110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95613</xdr:rowOff>
    </xdr:from>
    <xdr:to>
      <xdr:col>6</xdr:col>
      <xdr:colOff>38100</xdr:colOff>
      <xdr:row>39</xdr:row>
      <xdr:rowOff>25763</xdr:rowOff>
    </xdr:to>
    <xdr:sp macro="" textlink="">
      <xdr:nvSpPr>
        <xdr:cNvPr id="82" name="楕円 81">
          <a:extLst>
            <a:ext uri="{FF2B5EF4-FFF2-40B4-BE49-F238E27FC236}">
              <a16:creationId xmlns:a16="http://schemas.microsoft.com/office/drawing/2014/main" id="{48D8F51F-424C-4E32-BCC8-2BE7C28E8122}"/>
            </a:ext>
          </a:extLst>
        </xdr:cNvPr>
        <xdr:cNvSpPr/>
      </xdr:nvSpPr>
      <xdr:spPr>
        <a:xfrm>
          <a:off x="1079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146413</xdr:rowOff>
    </xdr:from>
    <xdr:to>
      <xdr:col>10</xdr:col>
      <xdr:colOff>114300</xdr:colOff>
      <xdr:row>38</xdr:row>
      <xdr:rowOff>166007</xdr:rowOff>
    </xdr:to>
    <xdr:cxnSp macro="">
      <xdr:nvCxnSpPr>
        <xdr:cNvPr id="83" name="直線コネクタ 82">
          <a:extLst>
            <a:ext uri="{FF2B5EF4-FFF2-40B4-BE49-F238E27FC236}">
              <a16:creationId xmlns:a16="http://schemas.microsoft.com/office/drawing/2014/main" id="{8A5239C9-DA91-408D-924A-B54F01244DFA}"/>
            </a:ext>
          </a:extLst>
        </xdr:cNvPr>
        <xdr:cNvCxnSpPr/>
      </xdr:nvCxnSpPr>
      <xdr:spPr>
        <a:xfrm>
          <a:off x="1130300" y="666151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7F929918-1102-4935-867C-F951ED547ABB}"/>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0BC0CB64-A412-474A-893A-90353028E8D9}"/>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64247DA9-B12A-498E-BB1D-A15E4007FFE3}"/>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22D6F3C6-4640-45CC-BE81-B10528D8F65B}"/>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C11FF5AE-E8E4-4B92-85E2-4B46CE069E77}"/>
            </a:ext>
          </a:extLst>
        </xdr:cNvPr>
        <xdr:cNvSpPr txBox="1"/>
      </xdr:nvSpPr>
      <xdr:spPr>
        <a:xfrm>
          <a:off x="35820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56078</xdr:rowOff>
    </xdr:from>
    <xdr:ext cx="405111" cy="259045"/>
    <xdr:sp macro="" textlink="">
      <xdr:nvSpPr>
        <xdr:cNvPr id="89" name="n_2mainValue【図書館】&#10;有形固定資産減価償却率">
          <a:extLst>
            <a:ext uri="{FF2B5EF4-FFF2-40B4-BE49-F238E27FC236}">
              <a16:creationId xmlns:a16="http://schemas.microsoft.com/office/drawing/2014/main" id="{70368B92-137D-4864-9D2C-7C40C299F652}"/>
            </a:ext>
          </a:extLst>
        </xdr:cNvPr>
        <xdr:cNvSpPr txBox="1"/>
      </xdr:nvSpPr>
      <xdr:spPr>
        <a:xfrm>
          <a:off x="2705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36484</xdr:rowOff>
    </xdr:from>
    <xdr:ext cx="405111" cy="259045"/>
    <xdr:sp macro="" textlink="">
      <xdr:nvSpPr>
        <xdr:cNvPr id="90" name="n_3mainValue【図書館】&#10;有形固定資産減価償却率">
          <a:extLst>
            <a:ext uri="{FF2B5EF4-FFF2-40B4-BE49-F238E27FC236}">
              <a16:creationId xmlns:a16="http://schemas.microsoft.com/office/drawing/2014/main" id="{EDA04AF3-521A-4871-8403-CCB5AE58E57C}"/>
            </a:ext>
          </a:extLst>
        </xdr:cNvPr>
        <xdr:cNvSpPr txBox="1"/>
      </xdr:nvSpPr>
      <xdr:spPr>
        <a:xfrm>
          <a:off x="1816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16890</xdr:rowOff>
    </xdr:from>
    <xdr:ext cx="405111" cy="259045"/>
    <xdr:sp macro="" textlink="">
      <xdr:nvSpPr>
        <xdr:cNvPr id="91" name="n_4mainValue【図書館】&#10;有形固定資産減価償却率">
          <a:extLst>
            <a:ext uri="{FF2B5EF4-FFF2-40B4-BE49-F238E27FC236}">
              <a16:creationId xmlns:a16="http://schemas.microsoft.com/office/drawing/2014/main" id="{3F54643A-473E-47C2-A7FC-E4D31F881A46}"/>
            </a:ext>
          </a:extLst>
        </xdr:cNvPr>
        <xdr:cNvSpPr txBox="1"/>
      </xdr:nvSpPr>
      <xdr:spPr>
        <a:xfrm>
          <a:off x="9277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797B33F-CDA6-4C28-9E3B-E6CAAB5A95E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6328F0B-EAC6-494C-A259-8DFE23F506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3C7968E-2DA4-44B7-AE14-E9647C61F81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7F34ACB-53BC-4899-9A90-BC92A4BD53C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C29A153-C7A5-4F2C-BABA-F4552587643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F33906F-2965-4E09-8F89-EA1E12F622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680921F-7303-4321-9629-7656734E68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785C648-AAB3-408C-B701-0BA3AF0F11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B694DAB-6E4C-436D-917B-2FE11F1C1C5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938E232-C26C-43C1-BE00-549F4258E8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DFCEAD6-A226-4E7C-9E55-12B4E474BAD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91A30D9-8FEF-4281-88E2-500DB6137A0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E80FD1A-2DD0-4B33-BB53-4E7D7D6C34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6FA1BE9-CEDD-402A-AA6D-F97C38F10AC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B9C5233-8AC5-463A-AD76-E6901DD25B9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45B5884-48BF-41FA-8902-B626873FDC5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9B598E7-0003-4AB8-A74E-772A3A50ADD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A154632-6ADA-428D-9AED-F2781EC729E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C4B9805-FF1A-463F-808F-2AF87289FFA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37EEF35-0FDB-4899-AB4C-C38E3FEA135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F14AA72-0617-42ED-89BC-9D72652E83C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74C45AF-8F8B-45D8-8332-04BBC6FD97A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8B8198E-7874-48C0-B898-FCBA9463F2D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AF7CAD2B-A2B0-421B-A83A-6EF7C69381F3}"/>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2CD89434-B4F5-417A-AE88-042A1853AA27}"/>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404AA781-0A5B-4133-9C88-EE0A1D415DE7}"/>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1E4B9AC4-FEAC-4841-8019-04742B44321B}"/>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C15B425B-8B47-495E-9C14-7528F280369E}"/>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6B99D625-5253-4663-AAFB-322DB7F2B69D}"/>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8D0F1A1D-7572-46DF-86FB-197D7DB2F7E2}"/>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8E715E0A-A8C3-4C5E-BD4D-7C2F75218856}"/>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B066B4D3-12F8-4D69-9066-18D5FFDF9B81}"/>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19EA2999-5862-4433-8B27-4270A1D8F089}"/>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3B49F3CB-39F7-428F-A0C0-D8432ED52B6A}"/>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7FF414-E414-4587-B568-CD0F49CEAB9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B29BC9C-4373-4DFB-82A2-1E3E6AB3C35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14DBEC6-4ED3-44BA-9904-FE36504D54B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BD8130E-3FD3-4191-8025-53F746E28C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E9C3FC6-F351-4121-9AF8-6847892B50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158750</xdr:rowOff>
    </xdr:from>
    <xdr:to>
      <xdr:col>55</xdr:col>
      <xdr:colOff>50800</xdr:colOff>
      <xdr:row>39</xdr:row>
      <xdr:rowOff>88900</xdr:rowOff>
    </xdr:to>
    <xdr:sp macro="" textlink="">
      <xdr:nvSpPr>
        <xdr:cNvPr id="131" name="楕円 130">
          <a:extLst>
            <a:ext uri="{FF2B5EF4-FFF2-40B4-BE49-F238E27FC236}">
              <a16:creationId xmlns:a16="http://schemas.microsoft.com/office/drawing/2014/main" id="{E5B77CAC-706C-428D-9DF7-F4DC3E015B27}"/>
            </a:ext>
          </a:extLst>
        </xdr:cNvPr>
        <xdr:cNvSpPr/>
      </xdr:nvSpPr>
      <xdr:spPr>
        <a:xfrm>
          <a:off x="10426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10177</xdr:rowOff>
    </xdr:from>
    <xdr:ext cx="469744" cy="259045"/>
    <xdr:sp macro="" textlink="">
      <xdr:nvSpPr>
        <xdr:cNvPr id="132" name="【図書館】&#10;一人当たり面積該当値テキスト">
          <a:extLst>
            <a:ext uri="{FF2B5EF4-FFF2-40B4-BE49-F238E27FC236}">
              <a16:creationId xmlns:a16="http://schemas.microsoft.com/office/drawing/2014/main" id="{0CB4DB25-6CFC-4A0C-9FF9-B863124432A7}"/>
            </a:ext>
          </a:extLst>
        </xdr:cNvPr>
        <xdr:cNvSpPr txBox="1"/>
      </xdr:nvSpPr>
      <xdr:spPr>
        <a:xfrm>
          <a:off x="10515600"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154940</xdr:rowOff>
    </xdr:from>
    <xdr:to>
      <xdr:col>50</xdr:col>
      <xdr:colOff>165100</xdr:colOff>
      <xdr:row>39</xdr:row>
      <xdr:rowOff>85090</xdr:rowOff>
    </xdr:to>
    <xdr:sp macro="" textlink="">
      <xdr:nvSpPr>
        <xdr:cNvPr id="133" name="楕円 132">
          <a:extLst>
            <a:ext uri="{FF2B5EF4-FFF2-40B4-BE49-F238E27FC236}">
              <a16:creationId xmlns:a16="http://schemas.microsoft.com/office/drawing/2014/main" id="{5D8A374C-D842-44DF-B759-CC92BE4E8E7F}"/>
            </a:ext>
          </a:extLst>
        </xdr:cNvPr>
        <xdr:cNvSpPr/>
      </xdr:nvSpPr>
      <xdr:spPr>
        <a:xfrm>
          <a:off x="9588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34290</xdr:rowOff>
    </xdr:from>
    <xdr:to>
      <xdr:col>55</xdr:col>
      <xdr:colOff>0</xdr:colOff>
      <xdr:row>39</xdr:row>
      <xdr:rowOff>38100</xdr:rowOff>
    </xdr:to>
    <xdr:cxnSp macro="">
      <xdr:nvCxnSpPr>
        <xdr:cNvPr id="134" name="直線コネクタ 133">
          <a:extLst>
            <a:ext uri="{FF2B5EF4-FFF2-40B4-BE49-F238E27FC236}">
              <a16:creationId xmlns:a16="http://schemas.microsoft.com/office/drawing/2014/main" id="{2064F239-6DB1-41C9-A46E-BD910D83D694}"/>
            </a:ext>
          </a:extLst>
        </xdr:cNvPr>
        <xdr:cNvCxnSpPr/>
      </xdr:nvCxnSpPr>
      <xdr:spPr>
        <a:xfrm>
          <a:off x="9639300" y="67208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35" name="楕円 134">
          <a:extLst>
            <a:ext uri="{FF2B5EF4-FFF2-40B4-BE49-F238E27FC236}">
              <a16:creationId xmlns:a16="http://schemas.microsoft.com/office/drawing/2014/main" id="{8C4F4976-A50A-4293-BC22-6CEB665B30CD}"/>
            </a:ext>
          </a:extLst>
        </xdr:cNvPr>
        <xdr:cNvSpPr/>
      </xdr:nvSpPr>
      <xdr:spPr>
        <a:xfrm>
          <a:off x="8699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34290</xdr:rowOff>
    </xdr:from>
    <xdr:to>
      <xdr:col>50</xdr:col>
      <xdr:colOff>114300</xdr:colOff>
      <xdr:row>39</xdr:row>
      <xdr:rowOff>34290</xdr:rowOff>
    </xdr:to>
    <xdr:cxnSp macro="">
      <xdr:nvCxnSpPr>
        <xdr:cNvPr id="136" name="直線コネクタ 135">
          <a:extLst>
            <a:ext uri="{FF2B5EF4-FFF2-40B4-BE49-F238E27FC236}">
              <a16:creationId xmlns:a16="http://schemas.microsoft.com/office/drawing/2014/main" id="{F3A4EFFA-9742-4B36-AF84-BB33A7E0B411}"/>
            </a:ext>
          </a:extLst>
        </xdr:cNvPr>
        <xdr:cNvCxnSpPr/>
      </xdr:nvCxnSpPr>
      <xdr:spPr>
        <a:xfrm>
          <a:off x="8750300" y="6720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158750</xdr:rowOff>
    </xdr:from>
    <xdr:to>
      <xdr:col>41</xdr:col>
      <xdr:colOff>101600</xdr:colOff>
      <xdr:row>39</xdr:row>
      <xdr:rowOff>88900</xdr:rowOff>
    </xdr:to>
    <xdr:sp macro="" textlink="">
      <xdr:nvSpPr>
        <xdr:cNvPr id="137" name="楕円 136">
          <a:extLst>
            <a:ext uri="{FF2B5EF4-FFF2-40B4-BE49-F238E27FC236}">
              <a16:creationId xmlns:a16="http://schemas.microsoft.com/office/drawing/2014/main" id="{43E8E103-8912-4D5B-A80C-FD366B7533CE}"/>
            </a:ext>
          </a:extLst>
        </xdr:cNvPr>
        <xdr:cNvSpPr/>
      </xdr:nvSpPr>
      <xdr:spPr>
        <a:xfrm>
          <a:off x="7810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34290</xdr:rowOff>
    </xdr:from>
    <xdr:to>
      <xdr:col>45</xdr:col>
      <xdr:colOff>177800</xdr:colOff>
      <xdr:row>39</xdr:row>
      <xdr:rowOff>38100</xdr:rowOff>
    </xdr:to>
    <xdr:cxnSp macro="">
      <xdr:nvCxnSpPr>
        <xdr:cNvPr id="138" name="直線コネクタ 137">
          <a:extLst>
            <a:ext uri="{FF2B5EF4-FFF2-40B4-BE49-F238E27FC236}">
              <a16:creationId xmlns:a16="http://schemas.microsoft.com/office/drawing/2014/main" id="{0561A567-FBEA-4AB2-9FEB-31BF648734BD}"/>
            </a:ext>
          </a:extLst>
        </xdr:cNvPr>
        <xdr:cNvCxnSpPr/>
      </xdr:nvCxnSpPr>
      <xdr:spPr>
        <a:xfrm flipV="1">
          <a:off x="7861300" y="6720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158750</xdr:rowOff>
    </xdr:from>
    <xdr:to>
      <xdr:col>36</xdr:col>
      <xdr:colOff>165100</xdr:colOff>
      <xdr:row>39</xdr:row>
      <xdr:rowOff>88900</xdr:rowOff>
    </xdr:to>
    <xdr:sp macro="" textlink="">
      <xdr:nvSpPr>
        <xdr:cNvPr id="139" name="楕円 138">
          <a:extLst>
            <a:ext uri="{FF2B5EF4-FFF2-40B4-BE49-F238E27FC236}">
              <a16:creationId xmlns:a16="http://schemas.microsoft.com/office/drawing/2014/main" id="{6189F02A-463D-498F-BF57-963C3ED13AEE}"/>
            </a:ext>
          </a:extLst>
        </xdr:cNvPr>
        <xdr:cNvSpPr/>
      </xdr:nvSpPr>
      <xdr:spPr>
        <a:xfrm>
          <a:off x="6921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38100</xdr:rowOff>
    </xdr:from>
    <xdr:to>
      <xdr:col>41</xdr:col>
      <xdr:colOff>50800</xdr:colOff>
      <xdr:row>39</xdr:row>
      <xdr:rowOff>38100</xdr:rowOff>
    </xdr:to>
    <xdr:cxnSp macro="">
      <xdr:nvCxnSpPr>
        <xdr:cNvPr id="140" name="直線コネクタ 139">
          <a:extLst>
            <a:ext uri="{FF2B5EF4-FFF2-40B4-BE49-F238E27FC236}">
              <a16:creationId xmlns:a16="http://schemas.microsoft.com/office/drawing/2014/main" id="{2377DF83-EE74-4585-8B4D-6551B914E49F}"/>
            </a:ext>
          </a:extLst>
        </xdr:cNvPr>
        <xdr:cNvCxnSpPr/>
      </xdr:nvCxnSpPr>
      <xdr:spPr>
        <a:xfrm>
          <a:off x="6972300" y="6724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49ED125D-9568-4B2E-9DD2-49119B1A5DC2}"/>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9A683905-7863-4F35-840E-F5CE7209A4B8}"/>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13BD2858-F430-44BE-8F4E-772A1C3164C9}"/>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4" name="n_4aveValue【図書館】&#10;一人当たり面積">
          <a:extLst>
            <a:ext uri="{FF2B5EF4-FFF2-40B4-BE49-F238E27FC236}">
              <a16:creationId xmlns:a16="http://schemas.microsoft.com/office/drawing/2014/main" id="{6657B304-CF5E-492F-9EEF-8E5DF8A72B54}"/>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101617</xdr:rowOff>
    </xdr:from>
    <xdr:ext cx="469744" cy="259045"/>
    <xdr:sp macro="" textlink="">
      <xdr:nvSpPr>
        <xdr:cNvPr id="145" name="n_1mainValue【図書館】&#10;一人当たり面積">
          <a:extLst>
            <a:ext uri="{FF2B5EF4-FFF2-40B4-BE49-F238E27FC236}">
              <a16:creationId xmlns:a16="http://schemas.microsoft.com/office/drawing/2014/main" id="{0A8C69FE-4937-40A8-AA07-F654EF1E58BE}"/>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6" name="n_2mainValue【図書館】&#10;一人当たり面積">
          <a:extLst>
            <a:ext uri="{FF2B5EF4-FFF2-40B4-BE49-F238E27FC236}">
              <a16:creationId xmlns:a16="http://schemas.microsoft.com/office/drawing/2014/main" id="{0E37467A-004B-4782-87F1-8C6732B7A41F}"/>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105427</xdr:rowOff>
    </xdr:from>
    <xdr:ext cx="469744" cy="259045"/>
    <xdr:sp macro="" textlink="">
      <xdr:nvSpPr>
        <xdr:cNvPr id="147" name="n_3mainValue【図書館】&#10;一人当たり面積">
          <a:extLst>
            <a:ext uri="{FF2B5EF4-FFF2-40B4-BE49-F238E27FC236}">
              <a16:creationId xmlns:a16="http://schemas.microsoft.com/office/drawing/2014/main" id="{A8855A2C-7C3E-4989-9892-18E7D2D0BE30}"/>
            </a:ext>
          </a:extLst>
        </xdr:cNvPr>
        <xdr:cNvSpPr txBox="1"/>
      </xdr:nvSpPr>
      <xdr:spPr>
        <a:xfrm>
          <a:off x="76264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105427</xdr:rowOff>
    </xdr:from>
    <xdr:ext cx="469744" cy="259045"/>
    <xdr:sp macro="" textlink="">
      <xdr:nvSpPr>
        <xdr:cNvPr id="148" name="n_4mainValue【図書館】&#10;一人当たり面積">
          <a:extLst>
            <a:ext uri="{FF2B5EF4-FFF2-40B4-BE49-F238E27FC236}">
              <a16:creationId xmlns:a16="http://schemas.microsoft.com/office/drawing/2014/main" id="{B3970C1E-EF3D-4FF2-AC5D-0572766AD730}"/>
            </a:ext>
          </a:extLst>
        </xdr:cNvPr>
        <xdr:cNvSpPr txBox="1"/>
      </xdr:nvSpPr>
      <xdr:spPr>
        <a:xfrm>
          <a:off x="67374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BFD77CC-1B26-4B5C-BA7C-707D38F5CD8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90AFD18-0435-45B0-AF10-2DAF9CF7874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70AFEDC-1680-4740-8299-87C7E6AEE71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C62FCB3-B8C4-4340-B6F6-20F77132BE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84BAD81-BEE7-4A6C-8F22-5DF61E2523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4AD6621-F614-42D4-8807-22AB2740E0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91AED12-80A3-4F00-BD51-EE07339B380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1254286-3638-404C-86F4-A06D775E1AC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A41BBDB-28DE-47A4-B8BE-7224A4E1516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E902F4C-E690-44B3-9054-E202619354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EDF4138-797C-42C3-BFD8-F207085B3B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4A3F45EA-51B8-41C6-9852-0C81D4A149C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207DE549-8D37-4C05-BC5D-AADA81094BC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88703CB-2FF5-448D-AE68-B8C3855B39D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FFE8AB63-D3E5-4422-8E10-1143DD16D62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C8509ED-FB72-49B4-AD32-911DB36BBA0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EA1049FF-ABEC-43DC-A54E-14FD631DB88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281C6379-DA50-4B6A-81FA-A299A2C37F0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1D7DC3FC-9010-4925-828E-B5D21EBD29D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3AA64313-0C9B-44F7-96C7-B49E389CAA2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9B965E5-0752-4BBD-BDBE-D3B8E044FAC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5ABF1B7-031E-4EC8-AFB3-3914FF23DFD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65F3428-C5D4-443D-96B7-2E51E101635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B08C07C-79AF-41D2-86B4-F1400BE39CE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87B1464-4B5B-443A-B37E-A92D34FB85E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1F94CB6-8C39-460C-8C5E-628093A69DA9}"/>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D83562F-3904-40A3-91C6-A00424F35EF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CC386A1F-79BC-475B-8D30-526A0B60921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50DBF868-E776-4D52-9EC9-1C53306B0C32}"/>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DC3F1D6E-3AA0-4529-B7F4-18082F926676}"/>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C65AC95-7C42-4FF4-A775-DA2109262A83}"/>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9BE7E46F-DBF1-4343-8156-88079190EF73}"/>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C110C299-170F-4039-981B-EBB307E73814}"/>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70F68CCF-1FB2-46CF-9934-310EB67B41A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936ECD81-C479-42E8-B541-B77C75D0816D}"/>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414FACE3-D65A-4868-9552-6C6C85DD40F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FAD357-66A2-4CE8-B0F4-0FF2DBEC2EB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4603D95-38B0-432B-9C0D-69A746D4B8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6387798-B14F-4880-996F-18992F9A24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95D191-0737-45F0-8D11-4653E0EB2AC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13B6214-1336-4A03-8945-EFF7F503B3A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89626</xdr:rowOff>
    </xdr:from>
    <xdr:to>
      <xdr:col>24</xdr:col>
      <xdr:colOff>114300</xdr:colOff>
      <xdr:row>62</xdr:row>
      <xdr:rowOff>19776</xdr:rowOff>
    </xdr:to>
    <xdr:sp macro="" textlink="">
      <xdr:nvSpPr>
        <xdr:cNvPr id="190" name="楕円 189">
          <a:extLst>
            <a:ext uri="{FF2B5EF4-FFF2-40B4-BE49-F238E27FC236}">
              <a16:creationId xmlns:a16="http://schemas.microsoft.com/office/drawing/2014/main" id="{5CEE19DA-BB38-4DF2-8590-E24CF258BE75}"/>
            </a:ext>
          </a:extLst>
        </xdr:cNvPr>
        <xdr:cNvSpPr/>
      </xdr:nvSpPr>
      <xdr:spPr>
        <a:xfrm>
          <a:off x="45847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112503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C9D4554-FD8A-46D8-A014-B530D60A4830}"/>
            </a:ext>
          </a:extLst>
        </xdr:cNvPr>
        <xdr:cNvSpPr txBox="1"/>
      </xdr:nvSpPr>
      <xdr:spPr>
        <a:xfrm>
          <a:off x="4673600" y="10399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89626</xdr:rowOff>
    </xdr:from>
    <xdr:to>
      <xdr:col>20</xdr:col>
      <xdr:colOff>38100</xdr:colOff>
      <xdr:row>62</xdr:row>
      <xdr:rowOff>19776</xdr:rowOff>
    </xdr:to>
    <xdr:sp macro="" textlink="">
      <xdr:nvSpPr>
        <xdr:cNvPr id="192" name="楕円 191">
          <a:extLst>
            <a:ext uri="{FF2B5EF4-FFF2-40B4-BE49-F238E27FC236}">
              <a16:creationId xmlns:a16="http://schemas.microsoft.com/office/drawing/2014/main" id="{2981D567-7AB6-4E1A-80A5-226CDE629DCE}"/>
            </a:ext>
          </a:extLst>
        </xdr:cNvPr>
        <xdr:cNvSpPr/>
      </xdr:nvSpPr>
      <xdr:spPr>
        <a:xfrm>
          <a:off x="3746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140426</xdr:rowOff>
    </xdr:from>
    <xdr:to>
      <xdr:col>24</xdr:col>
      <xdr:colOff>63500</xdr:colOff>
      <xdr:row>61</xdr:row>
      <xdr:rowOff>140426</xdr:rowOff>
    </xdr:to>
    <xdr:cxnSp macro="">
      <xdr:nvCxnSpPr>
        <xdr:cNvPr id="193" name="直線コネクタ 192">
          <a:extLst>
            <a:ext uri="{FF2B5EF4-FFF2-40B4-BE49-F238E27FC236}">
              <a16:creationId xmlns:a16="http://schemas.microsoft.com/office/drawing/2014/main" id="{A1BFCEAB-83CF-481F-A6BA-733D825ED579}"/>
            </a:ext>
          </a:extLst>
        </xdr:cNvPr>
        <xdr:cNvCxnSpPr/>
      </xdr:nvCxnSpPr>
      <xdr:spPr>
        <a:xfrm>
          <a:off x="3797300" y="105988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47172</xdr:rowOff>
    </xdr:from>
    <xdr:to>
      <xdr:col>15</xdr:col>
      <xdr:colOff>101600</xdr:colOff>
      <xdr:row>61</xdr:row>
      <xdr:rowOff>148772</xdr:rowOff>
    </xdr:to>
    <xdr:sp macro="" textlink="">
      <xdr:nvSpPr>
        <xdr:cNvPr id="194" name="楕円 193">
          <a:extLst>
            <a:ext uri="{FF2B5EF4-FFF2-40B4-BE49-F238E27FC236}">
              <a16:creationId xmlns:a16="http://schemas.microsoft.com/office/drawing/2014/main" id="{2F961CE5-06DD-4A9C-B7AA-F1A6AB18660C}"/>
            </a:ext>
          </a:extLst>
        </xdr:cNvPr>
        <xdr:cNvSpPr/>
      </xdr:nvSpPr>
      <xdr:spPr>
        <a:xfrm>
          <a:off x="2857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140426</xdr:rowOff>
    </xdr:to>
    <xdr:cxnSp macro="">
      <xdr:nvCxnSpPr>
        <xdr:cNvPr id="195" name="直線コネクタ 194">
          <a:extLst>
            <a:ext uri="{FF2B5EF4-FFF2-40B4-BE49-F238E27FC236}">
              <a16:creationId xmlns:a16="http://schemas.microsoft.com/office/drawing/2014/main" id="{5EC6B982-5870-4556-9F97-733A63D7CD92}"/>
            </a:ext>
          </a:extLst>
        </xdr:cNvPr>
        <xdr:cNvCxnSpPr/>
      </xdr:nvCxnSpPr>
      <xdr:spPr>
        <a:xfrm>
          <a:off x="2908300" y="1055642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3084</xdr:rowOff>
    </xdr:from>
    <xdr:to>
      <xdr:col>10</xdr:col>
      <xdr:colOff>165100</xdr:colOff>
      <xdr:row>61</xdr:row>
      <xdr:rowOff>104684</xdr:rowOff>
    </xdr:to>
    <xdr:sp macro="" textlink="">
      <xdr:nvSpPr>
        <xdr:cNvPr id="196" name="楕円 195">
          <a:extLst>
            <a:ext uri="{FF2B5EF4-FFF2-40B4-BE49-F238E27FC236}">
              <a16:creationId xmlns:a16="http://schemas.microsoft.com/office/drawing/2014/main" id="{B525B27B-5763-4E8C-B250-C700AC2932B9}"/>
            </a:ext>
          </a:extLst>
        </xdr:cNvPr>
        <xdr:cNvSpPr/>
      </xdr:nvSpPr>
      <xdr:spPr>
        <a:xfrm>
          <a:off x="1968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53884</xdr:rowOff>
    </xdr:from>
    <xdr:to>
      <xdr:col>15</xdr:col>
      <xdr:colOff>50800</xdr:colOff>
      <xdr:row>61</xdr:row>
      <xdr:rowOff>97972</xdr:rowOff>
    </xdr:to>
    <xdr:cxnSp macro="">
      <xdr:nvCxnSpPr>
        <xdr:cNvPr id="197" name="直線コネクタ 196">
          <a:extLst>
            <a:ext uri="{FF2B5EF4-FFF2-40B4-BE49-F238E27FC236}">
              <a16:creationId xmlns:a16="http://schemas.microsoft.com/office/drawing/2014/main" id="{215B2DC5-3A1E-486E-BA16-A4AADE1C69DD}"/>
            </a:ext>
          </a:extLst>
        </xdr:cNvPr>
        <xdr:cNvCxnSpPr/>
      </xdr:nvCxnSpPr>
      <xdr:spPr>
        <a:xfrm>
          <a:off x="2019300" y="1051233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8" name="楕円 197">
          <a:extLst>
            <a:ext uri="{FF2B5EF4-FFF2-40B4-BE49-F238E27FC236}">
              <a16:creationId xmlns:a16="http://schemas.microsoft.com/office/drawing/2014/main" id="{B2F812A1-516B-48B2-AE00-E929149996CA}"/>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53884</xdr:rowOff>
    </xdr:to>
    <xdr:cxnSp macro="">
      <xdr:nvCxnSpPr>
        <xdr:cNvPr id="199" name="直線コネクタ 198">
          <a:extLst>
            <a:ext uri="{FF2B5EF4-FFF2-40B4-BE49-F238E27FC236}">
              <a16:creationId xmlns:a16="http://schemas.microsoft.com/office/drawing/2014/main" id="{2167214F-6F99-41FA-A70F-73F9CCBFEB07}"/>
            </a:ext>
          </a:extLst>
        </xdr:cNvPr>
        <xdr:cNvCxnSpPr/>
      </xdr:nvCxnSpPr>
      <xdr:spPr>
        <a:xfrm>
          <a:off x="1130300" y="1046988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2D2B7D67-CFB2-4CFE-8D77-AB29578F16E2}"/>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53870681-0ABF-4BAC-9EB6-59993E600DCE}"/>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132086D7-9B26-4FB1-AC89-5E3EF9F3EB7F}"/>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3" name="n_4aveValue【体育館・プール】&#10;有形固定資産減価償却率">
          <a:extLst>
            <a:ext uri="{FF2B5EF4-FFF2-40B4-BE49-F238E27FC236}">
              <a16:creationId xmlns:a16="http://schemas.microsoft.com/office/drawing/2014/main" id="{7552FEE6-C7BC-44A5-A30E-D3DD62B08ABB}"/>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36303</xdr:rowOff>
    </xdr:from>
    <xdr:ext cx="405111" cy="259045"/>
    <xdr:sp macro="" textlink="">
      <xdr:nvSpPr>
        <xdr:cNvPr id="204" name="n_1mainValue【体育館・プール】&#10;有形固定資産減価償却率">
          <a:extLst>
            <a:ext uri="{FF2B5EF4-FFF2-40B4-BE49-F238E27FC236}">
              <a16:creationId xmlns:a16="http://schemas.microsoft.com/office/drawing/2014/main" id="{9CD62A2C-6E59-4B4F-8A3A-9CD866CCC394}"/>
            </a:ext>
          </a:extLst>
        </xdr:cNvPr>
        <xdr:cNvSpPr txBox="1"/>
      </xdr:nvSpPr>
      <xdr:spPr>
        <a:xfrm>
          <a:off x="3582044" y="1032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165299</xdr:rowOff>
    </xdr:from>
    <xdr:ext cx="405111" cy="259045"/>
    <xdr:sp macro="" textlink="">
      <xdr:nvSpPr>
        <xdr:cNvPr id="205" name="n_2mainValue【体育館・プール】&#10;有形固定資産減価償却率">
          <a:extLst>
            <a:ext uri="{FF2B5EF4-FFF2-40B4-BE49-F238E27FC236}">
              <a16:creationId xmlns:a16="http://schemas.microsoft.com/office/drawing/2014/main" id="{B750BA3C-A1EE-4F4C-AFB5-79E7776DB8C9}"/>
            </a:ext>
          </a:extLst>
        </xdr:cNvPr>
        <xdr:cNvSpPr txBox="1"/>
      </xdr:nvSpPr>
      <xdr:spPr>
        <a:xfrm>
          <a:off x="2705744" y="1028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121211</xdr:rowOff>
    </xdr:from>
    <xdr:ext cx="405111" cy="259045"/>
    <xdr:sp macro="" textlink="">
      <xdr:nvSpPr>
        <xdr:cNvPr id="206" name="n_3mainValue【体育館・プール】&#10;有形固定資産減価償却率">
          <a:extLst>
            <a:ext uri="{FF2B5EF4-FFF2-40B4-BE49-F238E27FC236}">
              <a16:creationId xmlns:a16="http://schemas.microsoft.com/office/drawing/2014/main" id="{29CF593A-796F-4BE5-972F-DBB106B5C5CF}"/>
            </a:ext>
          </a:extLst>
        </xdr:cNvPr>
        <xdr:cNvSpPr txBox="1"/>
      </xdr:nvSpPr>
      <xdr:spPr>
        <a:xfrm>
          <a:off x="1816744" y="1023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78757</xdr:rowOff>
    </xdr:from>
    <xdr:ext cx="405111" cy="259045"/>
    <xdr:sp macro="" textlink="">
      <xdr:nvSpPr>
        <xdr:cNvPr id="207" name="n_4mainValue【体育館・プール】&#10;有形固定資産減価償却率">
          <a:extLst>
            <a:ext uri="{FF2B5EF4-FFF2-40B4-BE49-F238E27FC236}">
              <a16:creationId xmlns:a16="http://schemas.microsoft.com/office/drawing/2014/main" id="{9A98E354-2506-4A9B-8EAB-A53E3ECC21AD}"/>
            </a:ext>
          </a:extLst>
        </xdr:cNvPr>
        <xdr:cNvSpPr txBox="1"/>
      </xdr:nvSpPr>
      <xdr:spPr>
        <a:xfrm>
          <a:off x="927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3CC90A33-C042-49E9-A16D-2031DBDF023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A89C054-DA85-4E54-9BE5-FA2F806407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CF9AB84-CA7A-440E-B862-E9FBB58AAEA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0EE3DBF-67DC-488C-9CCD-5E64872FCAF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65EBA36-E5A8-4AC6-946A-93E206CE02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09D12C7-F51C-473D-AA8A-082DE08EC7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3A65E6F-CE96-4018-8D04-5927C6D31E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523FFAC-B1CD-44FE-8EF7-744DC0DB9D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3B2E22A0-5D69-48FF-8D07-D8D8EB02F67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9A4AC216-0949-42E9-9FC6-2EAA6EE879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755FC18-5C21-4593-99B9-6EDE9F24D6D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CD178F1C-387A-4AD5-8285-E883C98F620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B93647D-1EF7-4969-96D2-BE9DE3748B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6D3386F-DFEB-4231-8354-6583436671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2D38671-6B01-46E5-A358-7896D156329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D579B01-2C30-41F5-B74E-5BD47F6E7F9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B5CC9A1-DA61-4CAF-A857-B558F8DCDCE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586417B-8B00-4593-8C97-88687784F2C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AAA74349-8562-4A19-A4E2-97C59C37049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0185F65-32CE-4CBE-8F6D-37BF55BC31A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FD30C50-5885-4C93-8442-813C0D3B48F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126213C5-41E6-4D35-B5FF-1A8A20A9D89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B48E0EAF-6DA3-4C41-A3E2-FA11B3D5C4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357985CB-194D-41BE-9F76-E757D6F5A422}"/>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13D264C3-2D76-4ECE-8B1F-9A4E9DA5328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E918DD08-301A-4348-BFBF-6BF5C1B3D99C}"/>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2894AC8B-625B-4E4D-AD06-FBCB97F151C0}"/>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2009CDF2-B641-44EE-BB00-8BA6AF86C4A9}"/>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B2A5D093-EF58-4117-AD95-0A71C527A705}"/>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C8386DF4-6024-4A59-AD4E-9025EFEB6428}"/>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F1B5C81B-85E7-4E2E-8FED-211BD7B3E2D7}"/>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153E6B24-74AE-4FAF-9CB8-361B926D7C77}"/>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BDEB44C5-191D-4D67-9B2E-3346776E4C5D}"/>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9433D1BD-DB49-43F4-9B52-2BE885A0F9BD}"/>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08EC875-BB5F-4A8A-B4D7-32862F4D3EA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2DB4C34-2A31-4A34-A3E9-7859CE46E36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8EEAACF-D5D1-44B2-BA68-FAAA99AFCC2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C9F3451-E76A-4EE2-9D6C-8BD8BACACBB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EBED4B6-7553-4B02-9D54-2B2D41F8CB2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14732</xdr:rowOff>
    </xdr:from>
    <xdr:to>
      <xdr:col>55</xdr:col>
      <xdr:colOff>50800</xdr:colOff>
      <xdr:row>62</xdr:row>
      <xdr:rowOff>116332</xdr:rowOff>
    </xdr:to>
    <xdr:sp macro="" textlink="">
      <xdr:nvSpPr>
        <xdr:cNvPr id="247" name="楕円 246">
          <a:extLst>
            <a:ext uri="{FF2B5EF4-FFF2-40B4-BE49-F238E27FC236}">
              <a16:creationId xmlns:a16="http://schemas.microsoft.com/office/drawing/2014/main" id="{6A85A283-1B6C-4563-A40F-73509815A823}"/>
            </a:ext>
          </a:extLst>
        </xdr:cNvPr>
        <xdr:cNvSpPr/>
      </xdr:nvSpPr>
      <xdr:spPr>
        <a:xfrm>
          <a:off x="10426700" y="1064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37609</xdr:rowOff>
    </xdr:from>
    <xdr:ext cx="469744" cy="259045"/>
    <xdr:sp macro="" textlink="">
      <xdr:nvSpPr>
        <xdr:cNvPr id="248" name="【体育館・プール】&#10;一人当たり面積該当値テキスト">
          <a:extLst>
            <a:ext uri="{FF2B5EF4-FFF2-40B4-BE49-F238E27FC236}">
              <a16:creationId xmlns:a16="http://schemas.microsoft.com/office/drawing/2014/main" id="{CCB5E277-83F1-4D27-8958-C619E667CDF6}"/>
            </a:ext>
          </a:extLst>
        </xdr:cNvPr>
        <xdr:cNvSpPr txBox="1"/>
      </xdr:nvSpPr>
      <xdr:spPr>
        <a:xfrm>
          <a:off x="10515600" y="104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11303</xdr:rowOff>
    </xdr:from>
    <xdr:to>
      <xdr:col>50</xdr:col>
      <xdr:colOff>165100</xdr:colOff>
      <xdr:row>62</xdr:row>
      <xdr:rowOff>112903</xdr:rowOff>
    </xdr:to>
    <xdr:sp macro="" textlink="">
      <xdr:nvSpPr>
        <xdr:cNvPr id="249" name="楕円 248">
          <a:extLst>
            <a:ext uri="{FF2B5EF4-FFF2-40B4-BE49-F238E27FC236}">
              <a16:creationId xmlns:a16="http://schemas.microsoft.com/office/drawing/2014/main" id="{E6DE374D-164E-4CCF-A4F6-D5AF20C70682}"/>
            </a:ext>
          </a:extLst>
        </xdr:cNvPr>
        <xdr:cNvSpPr/>
      </xdr:nvSpPr>
      <xdr:spPr>
        <a:xfrm>
          <a:off x="9588500" y="1064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62103</xdr:rowOff>
    </xdr:from>
    <xdr:to>
      <xdr:col>55</xdr:col>
      <xdr:colOff>0</xdr:colOff>
      <xdr:row>62</xdr:row>
      <xdr:rowOff>65532</xdr:rowOff>
    </xdr:to>
    <xdr:cxnSp macro="">
      <xdr:nvCxnSpPr>
        <xdr:cNvPr id="250" name="直線コネクタ 249">
          <a:extLst>
            <a:ext uri="{FF2B5EF4-FFF2-40B4-BE49-F238E27FC236}">
              <a16:creationId xmlns:a16="http://schemas.microsoft.com/office/drawing/2014/main" id="{57A8371D-EF09-4ECE-9759-8990ACD3C0E2}"/>
            </a:ext>
          </a:extLst>
        </xdr:cNvPr>
        <xdr:cNvCxnSpPr/>
      </xdr:nvCxnSpPr>
      <xdr:spPr>
        <a:xfrm>
          <a:off x="9639300" y="1069200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10160</xdr:rowOff>
    </xdr:from>
    <xdr:to>
      <xdr:col>46</xdr:col>
      <xdr:colOff>38100</xdr:colOff>
      <xdr:row>62</xdr:row>
      <xdr:rowOff>111760</xdr:rowOff>
    </xdr:to>
    <xdr:sp macro="" textlink="">
      <xdr:nvSpPr>
        <xdr:cNvPr id="251" name="楕円 250">
          <a:extLst>
            <a:ext uri="{FF2B5EF4-FFF2-40B4-BE49-F238E27FC236}">
              <a16:creationId xmlns:a16="http://schemas.microsoft.com/office/drawing/2014/main" id="{DBB734E6-C286-422C-BAE6-ED7BBE8E0265}"/>
            </a:ext>
          </a:extLst>
        </xdr:cNvPr>
        <xdr:cNvSpPr/>
      </xdr:nvSpPr>
      <xdr:spPr>
        <a:xfrm>
          <a:off x="8699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60960</xdr:rowOff>
    </xdr:from>
    <xdr:to>
      <xdr:col>50</xdr:col>
      <xdr:colOff>114300</xdr:colOff>
      <xdr:row>62</xdr:row>
      <xdr:rowOff>62103</xdr:rowOff>
    </xdr:to>
    <xdr:cxnSp macro="">
      <xdr:nvCxnSpPr>
        <xdr:cNvPr id="252" name="直線コネクタ 251">
          <a:extLst>
            <a:ext uri="{FF2B5EF4-FFF2-40B4-BE49-F238E27FC236}">
              <a16:creationId xmlns:a16="http://schemas.microsoft.com/office/drawing/2014/main" id="{13008C87-C63B-4BE2-B754-46092BB36F41}"/>
            </a:ext>
          </a:extLst>
        </xdr:cNvPr>
        <xdr:cNvCxnSpPr/>
      </xdr:nvCxnSpPr>
      <xdr:spPr>
        <a:xfrm>
          <a:off x="8750300" y="1069086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13970</xdr:rowOff>
    </xdr:from>
    <xdr:to>
      <xdr:col>41</xdr:col>
      <xdr:colOff>101600</xdr:colOff>
      <xdr:row>62</xdr:row>
      <xdr:rowOff>115570</xdr:rowOff>
    </xdr:to>
    <xdr:sp macro="" textlink="">
      <xdr:nvSpPr>
        <xdr:cNvPr id="253" name="楕円 252">
          <a:extLst>
            <a:ext uri="{FF2B5EF4-FFF2-40B4-BE49-F238E27FC236}">
              <a16:creationId xmlns:a16="http://schemas.microsoft.com/office/drawing/2014/main" id="{2B93D38C-DDE4-445A-856C-369030F13268}"/>
            </a:ext>
          </a:extLst>
        </xdr:cNvPr>
        <xdr:cNvSpPr/>
      </xdr:nvSpPr>
      <xdr:spPr>
        <a:xfrm>
          <a:off x="7810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60960</xdr:rowOff>
    </xdr:from>
    <xdr:to>
      <xdr:col>45</xdr:col>
      <xdr:colOff>177800</xdr:colOff>
      <xdr:row>62</xdr:row>
      <xdr:rowOff>64770</xdr:rowOff>
    </xdr:to>
    <xdr:cxnSp macro="">
      <xdr:nvCxnSpPr>
        <xdr:cNvPr id="254" name="直線コネクタ 253">
          <a:extLst>
            <a:ext uri="{FF2B5EF4-FFF2-40B4-BE49-F238E27FC236}">
              <a16:creationId xmlns:a16="http://schemas.microsoft.com/office/drawing/2014/main" id="{FF8242B1-33EB-48CB-9F9A-3A0F635C2ABC}"/>
            </a:ext>
          </a:extLst>
        </xdr:cNvPr>
        <xdr:cNvCxnSpPr/>
      </xdr:nvCxnSpPr>
      <xdr:spPr>
        <a:xfrm flipV="1">
          <a:off x="7861300" y="10690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15494</xdr:rowOff>
    </xdr:from>
    <xdr:to>
      <xdr:col>36</xdr:col>
      <xdr:colOff>165100</xdr:colOff>
      <xdr:row>62</xdr:row>
      <xdr:rowOff>117094</xdr:rowOff>
    </xdr:to>
    <xdr:sp macro="" textlink="">
      <xdr:nvSpPr>
        <xdr:cNvPr id="255" name="楕円 254">
          <a:extLst>
            <a:ext uri="{FF2B5EF4-FFF2-40B4-BE49-F238E27FC236}">
              <a16:creationId xmlns:a16="http://schemas.microsoft.com/office/drawing/2014/main" id="{20EC07F8-E5A7-4251-9931-49177C076874}"/>
            </a:ext>
          </a:extLst>
        </xdr:cNvPr>
        <xdr:cNvSpPr/>
      </xdr:nvSpPr>
      <xdr:spPr>
        <a:xfrm>
          <a:off x="6921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64770</xdr:rowOff>
    </xdr:from>
    <xdr:to>
      <xdr:col>41</xdr:col>
      <xdr:colOff>50800</xdr:colOff>
      <xdr:row>62</xdr:row>
      <xdr:rowOff>66294</xdr:rowOff>
    </xdr:to>
    <xdr:cxnSp macro="">
      <xdr:nvCxnSpPr>
        <xdr:cNvPr id="256" name="直線コネクタ 255">
          <a:extLst>
            <a:ext uri="{FF2B5EF4-FFF2-40B4-BE49-F238E27FC236}">
              <a16:creationId xmlns:a16="http://schemas.microsoft.com/office/drawing/2014/main" id="{4C78E2BD-BCD3-4AF5-BB90-1E3145AE66D6}"/>
            </a:ext>
          </a:extLst>
        </xdr:cNvPr>
        <xdr:cNvCxnSpPr/>
      </xdr:nvCxnSpPr>
      <xdr:spPr>
        <a:xfrm flipV="1">
          <a:off x="6972300" y="1069467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07627C9F-5AE3-4049-AA36-F785C238A3B6}"/>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A1422F79-5BA3-4227-8CAC-11A839E3B523}"/>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A77C0E28-A10C-4945-9983-B1868C69EA69}"/>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96F43B6B-5A46-4C1B-9E38-7CB187A9C73B}"/>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129430</xdr:rowOff>
    </xdr:from>
    <xdr:ext cx="469744" cy="259045"/>
    <xdr:sp macro="" textlink="">
      <xdr:nvSpPr>
        <xdr:cNvPr id="261" name="n_1mainValue【体育館・プール】&#10;一人当たり面積">
          <a:extLst>
            <a:ext uri="{FF2B5EF4-FFF2-40B4-BE49-F238E27FC236}">
              <a16:creationId xmlns:a16="http://schemas.microsoft.com/office/drawing/2014/main" id="{70B1C80E-1CD8-420E-8849-E0F3F05D8FD2}"/>
            </a:ext>
          </a:extLst>
        </xdr:cNvPr>
        <xdr:cNvSpPr txBox="1"/>
      </xdr:nvSpPr>
      <xdr:spPr>
        <a:xfrm>
          <a:off x="9391727" y="1041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128287</xdr:rowOff>
    </xdr:from>
    <xdr:ext cx="469744" cy="259045"/>
    <xdr:sp macro="" textlink="">
      <xdr:nvSpPr>
        <xdr:cNvPr id="262" name="n_2mainValue【体育館・プール】&#10;一人当たり面積">
          <a:extLst>
            <a:ext uri="{FF2B5EF4-FFF2-40B4-BE49-F238E27FC236}">
              <a16:creationId xmlns:a16="http://schemas.microsoft.com/office/drawing/2014/main" id="{07115B6F-9251-41C3-A3BA-379E4EA1A924}"/>
            </a:ext>
          </a:extLst>
        </xdr:cNvPr>
        <xdr:cNvSpPr txBox="1"/>
      </xdr:nvSpPr>
      <xdr:spPr>
        <a:xfrm>
          <a:off x="8515427" y="1041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132097</xdr:rowOff>
    </xdr:from>
    <xdr:ext cx="469744" cy="259045"/>
    <xdr:sp macro="" textlink="">
      <xdr:nvSpPr>
        <xdr:cNvPr id="263" name="n_3mainValue【体育館・プール】&#10;一人当たり面積">
          <a:extLst>
            <a:ext uri="{FF2B5EF4-FFF2-40B4-BE49-F238E27FC236}">
              <a16:creationId xmlns:a16="http://schemas.microsoft.com/office/drawing/2014/main" id="{79CC28E3-9910-4A90-9E1E-6422AADB5232}"/>
            </a:ext>
          </a:extLst>
        </xdr:cNvPr>
        <xdr:cNvSpPr txBox="1"/>
      </xdr:nvSpPr>
      <xdr:spPr>
        <a:xfrm>
          <a:off x="7626427"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133621</xdr:rowOff>
    </xdr:from>
    <xdr:ext cx="469744" cy="259045"/>
    <xdr:sp macro="" textlink="">
      <xdr:nvSpPr>
        <xdr:cNvPr id="264" name="n_4mainValue【体育館・プール】&#10;一人当たり面積">
          <a:extLst>
            <a:ext uri="{FF2B5EF4-FFF2-40B4-BE49-F238E27FC236}">
              <a16:creationId xmlns:a16="http://schemas.microsoft.com/office/drawing/2014/main" id="{4F1BF83D-3861-4383-AC69-019714EDB3C1}"/>
            </a:ext>
          </a:extLst>
        </xdr:cNvPr>
        <xdr:cNvSpPr txBox="1"/>
      </xdr:nvSpPr>
      <xdr:spPr>
        <a:xfrm>
          <a:off x="6737427"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D23100C-1066-4644-99CD-D824D6EAE3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DCA12C7-93EA-46A7-A7A1-E8F00F91A3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B864452-D92D-43A9-8235-0371F3C67AF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EF30784-C806-4380-855D-E0AAF4EEA6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1B7C0E8-F244-4ECF-B021-41A97269641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252CA6D-4012-4825-AF72-DB5ED5AAD33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65AE0CC-277C-4B48-A2E2-E17001F6EF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33D5650-CD68-466B-8BA3-EC84C54E750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B41EC6BD-CD2E-4204-994A-8E273EE6F5E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0A1C628-70AF-45E4-8443-B641F31860C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8EF113B7-424A-4F52-AC74-70F1FD90E2E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4BECB464-13AA-4063-A311-231ED0693DA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2D9E3C04-182A-4A74-BB99-F28F26DD978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D99CB710-66E7-454D-B255-8070B7AA3DB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D7B61D9C-69C8-421F-A6B5-735CFE85CAC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5FC3DC47-54B3-451C-BF59-A2BA64E7D3E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5FE35798-4E05-478E-9E24-C17254E9C1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1C37DE78-B2F2-42A1-991C-3178005B857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4BD6C9CF-504D-4C20-A5DC-08BF87007FE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4F90BFE-B175-450D-8132-2D269BD35B8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684363CA-5A92-4E94-AAAF-FCFDC46B5DB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DDDD9850-07ED-43EB-B1F7-BDEAA639F4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8380FA4D-F367-4A0F-9FD5-AD3191D1EB06}"/>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9225003D-16EE-4E4A-9F8B-14772DE5E7F2}"/>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9023BA8F-2FC4-4D16-BC60-E95AAE2BFA9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9BC64F6-A160-4F11-9A46-BD1F45058A67}"/>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7FAEF431-4501-4008-8A80-E905F88F450F}"/>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3D019203-7B2D-46C2-8EF8-0C3BD97A6BDB}"/>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75A0679D-2DB4-4651-9674-BDCFD7642374}"/>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E42478EF-1F85-4538-83C9-86753EE4450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BF3F9FAD-073B-49BF-B974-864CC5277158}"/>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FB809009-C915-4139-BE31-36B9E59CDF84}"/>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CC7F348E-0216-4F65-B160-CECB89F669F8}"/>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AB9ACDF-B9BE-4BA1-BCB9-0C5EA71E2D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3CAAFE2-8475-4E53-B58B-FFCF1F6C334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279F2FC-F20D-4479-916C-1CCB4199761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17E2846-FF16-4D64-80C4-6A5F865B23F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9B86AE4-3FB0-485B-8016-90324CD927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42163</xdr:rowOff>
    </xdr:from>
    <xdr:to>
      <xdr:col>24</xdr:col>
      <xdr:colOff>114300</xdr:colOff>
      <xdr:row>84</xdr:row>
      <xdr:rowOff>143763</xdr:rowOff>
    </xdr:to>
    <xdr:sp macro="" textlink="">
      <xdr:nvSpPr>
        <xdr:cNvPr id="303" name="楕円 302">
          <a:extLst>
            <a:ext uri="{FF2B5EF4-FFF2-40B4-BE49-F238E27FC236}">
              <a16:creationId xmlns:a16="http://schemas.microsoft.com/office/drawing/2014/main" id="{323A3C95-5789-4E8F-9542-FE632F53337C}"/>
            </a:ext>
          </a:extLst>
        </xdr:cNvPr>
        <xdr:cNvSpPr/>
      </xdr:nvSpPr>
      <xdr:spPr>
        <a:xfrm>
          <a:off x="45847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20590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2000449-B5E9-4033-87AB-2060F76EAAC5}"/>
            </a:ext>
          </a:extLst>
        </xdr:cNvPr>
        <xdr:cNvSpPr txBox="1"/>
      </xdr:nvSpPr>
      <xdr:spPr>
        <a:xfrm>
          <a:off x="4673600" y="144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42163</xdr:rowOff>
    </xdr:from>
    <xdr:to>
      <xdr:col>20</xdr:col>
      <xdr:colOff>38100</xdr:colOff>
      <xdr:row>84</xdr:row>
      <xdr:rowOff>143763</xdr:rowOff>
    </xdr:to>
    <xdr:sp macro="" textlink="">
      <xdr:nvSpPr>
        <xdr:cNvPr id="305" name="楕円 304">
          <a:extLst>
            <a:ext uri="{FF2B5EF4-FFF2-40B4-BE49-F238E27FC236}">
              <a16:creationId xmlns:a16="http://schemas.microsoft.com/office/drawing/2014/main" id="{C97B4804-99E3-4BC3-A2CD-51CBFFFA50D8}"/>
            </a:ext>
          </a:extLst>
        </xdr:cNvPr>
        <xdr:cNvSpPr/>
      </xdr:nvSpPr>
      <xdr:spPr>
        <a:xfrm>
          <a:off x="3746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92963</xdr:rowOff>
    </xdr:from>
    <xdr:to>
      <xdr:col>24</xdr:col>
      <xdr:colOff>63500</xdr:colOff>
      <xdr:row>84</xdr:row>
      <xdr:rowOff>92963</xdr:rowOff>
    </xdr:to>
    <xdr:cxnSp macro="">
      <xdr:nvCxnSpPr>
        <xdr:cNvPr id="306" name="直線コネクタ 305">
          <a:extLst>
            <a:ext uri="{FF2B5EF4-FFF2-40B4-BE49-F238E27FC236}">
              <a16:creationId xmlns:a16="http://schemas.microsoft.com/office/drawing/2014/main" id="{3B272F0E-5D20-45AC-A776-9B2248D556E5}"/>
            </a:ext>
          </a:extLst>
        </xdr:cNvPr>
        <xdr:cNvCxnSpPr/>
      </xdr:nvCxnSpPr>
      <xdr:spPr>
        <a:xfrm>
          <a:off x="3797300" y="144947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7" name="楕円 306">
          <a:extLst>
            <a:ext uri="{FF2B5EF4-FFF2-40B4-BE49-F238E27FC236}">
              <a16:creationId xmlns:a16="http://schemas.microsoft.com/office/drawing/2014/main" id="{B779C28B-06F9-445D-BB66-3281FB66821B}"/>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92963</xdr:rowOff>
    </xdr:to>
    <xdr:cxnSp macro="">
      <xdr:nvCxnSpPr>
        <xdr:cNvPr id="308" name="直線コネクタ 307">
          <a:extLst>
            <a:ext uri="{FF2B5EF4-FFF2-40B4-BE49-F238E27FC236}">
              <a16:creationId xmlns:a16="http://schemas.microsoft.com/office/drawing/2014/main" id="{F4A08C75-A1E0-4D14-A005-316B00E2F435}"/>
            </a:ext>
          </a:extLst>
        </xdr:cNvPr>
        <xdr:cNvCxnSpPr/>
      </xdr:nvCxnSpPr>
      <xdr:spPr>
        <a:xfrm>
          <a:off x="2908300" y="14417039"/>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09" name="楕円 308">
          <a:extLst>
            <a:ext uri="{FF2B5EF4-FFF2-40B4-BE49-F238E27FC236}">
              <a16:creationId xmlns:a16="http://schemas.microsoft.com/office/drawing/2014/main" id="{68F87FE5-490A-4C39-8F9A-E419BAC723C1}"/>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84</xdr:row>
      <xdr:rowOff>15239</xdr:rowOff>
    </xdr:to>
    <xdr:cxnSp macro="">
      <xdr:nvCxnSpPr>
        <xdr:cNvPr id="310" name="直線コネクタ 309">
          <a:extLst>
            <a:ext uri="{FF2B5EF4-FFF2-40B4-BE49-F238E27FC236}">
              <a16:creationId xmlns:a16="http://schemas.microsoft.com/office/drawing/2014/main" id="{A122F944-5356-4D8D-B9FB-FE1C7345036E}"/>
            </a:ext>
          </a:extLst>
        </xdr:cNvPr>
        <xdr:cNvCxnSpPr/>
      </xdr:nvCxnSpPr>
      <xdr:spPr>
        <a:xfrm>
          <a:off x="2019300" y="14371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44450</xdr:rowOff>
    </xdr:from>
    <xdr:to>
      <xdr:col>6</xdr:col>
      <xdr:colOff>38100</xdr:colOff>
      <xdr:row>83</xdr:row>
      <xdr:rowOff>146050</xdr:rowOff>
    </xdr:to>
    <xdr:sp macro="" textlink="">
      <xdr:nvSpPr>
        <xdr:cNvPr id="311" name="楕円 310">
          <a:extLst>
            <a:ext uri="{FF2B5EF4-FFF2-40B4-BE49-F238E27FC236}">
              <a16:creationId xmlns:a16="http://schemas.microsoft.com/office/drawing/2014/main" id="{044ED04D-A217-44B2-BEA9-06BCE0C79209}"/>
            </a:ext>
          </a:extLst>
        </xdr:cNvPr>
        <xdr:cNvSpPr/>
      </xdr:nvSpPr>
      <xdr:spPr>
        <a:xfrm>
          <a:off x="107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95250</xdr:rowOff>
    </xdr:from>
    <xdr:to>
      <xdr:col>10</xdr:col>
      <xdr:colOff>114300</xdr:colOff>
      <xdr:row>83</xdr:row>
      <xdr:rowOff>140970</xdr:rowOff>
    </xdr:to>
    <xdr:cxnSp macro="">
      <xdr:nvCxnSpPr>
        <xdr:cNvPr id="312" name="直線コネクタ 311">
          <a:extLst>
            <a:ext uri="{FF2B5EF4-FFF2-40B4-BE49-F238E27FC236}">
              <a16:creationId xmlns:a16="http://schemas.microsoft.com/office/drawing/2014/main" id="{8375AA63-E1DB-4F8E-8417-C90169E71BAB}"/>
            </a:ext>
          </a:extLst>
        </xdr:cNvPr>
        <xdr:cNvCxnSpPr/>
      </xdr:nvCxnSpPr>
      <xdr:spPr>
        <a:xfrm>
          <a:off x="1130300" y="14325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B6914EEA-A992-49D6-9769-0762E65B93EC}"/>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24B06578-5CE8-4648-B8B9-54D77A163A0A}"/>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1E24C73E-9239-4847-AE6D-6FBE5403F08B}"/>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3AB891BB-CE62-444F-A14B-5A34797362FA}"/>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134890</xdr:rowOff>
    </xdr:from>
    <xdr:ext cx="405111" cy="259045"/>
    <xdr:sp macro="" textlink="">
      <xdr:nvSpPr>
        <xdr:cNvPr id="317" name="n_1mainValue【福祉施設】&#10;有形固定資産減価償却率">
          <a:extLst>
            <a:ext uri="{FF2B5EF4-FFF2-40B4-BE49-F238E27FC236}">
              <a16:creationId xmlns:a16="http://schemas.microsoft.com/office/drawing/2014/main" id="{B0570AD5-7338-4CDF-BC9D-028FD997D5A7}"/>
            </a:ext>
          </a:extLst>
        </xdr:cNvPr>
        <xdr:cNvSpPr txBox="1"/>
      </xdr:nvSpPr>
      <xdr:spPr>
        <a:xfrm>
          <a:off x="3582044" y="14536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18" name="n_2mainValue【福祉施設】&#10;有形固定資産減価償却率">
          <a:extLst>
            <a:ext uri="{FF2B5EF4-FFF2-40B4-BE49-F238E27FC236}">
              <a16:creationId xmlns:a16="http://schemas.microsoft.com/office/drawing/2014/main" id="{2CC73AD2-96C0-488C-9733-268833B1444A}"/>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19" name="n_3mainValue【福祉施設】&#10;有形固定資産減価償却率">
          <a:extLst>
            <a:ext uri="{FF2B5EF4-FFF2-40B4-BE49-F238E27FC236}">
              <a16:creationId xmlns:a16="http://schemas.microsoft.com/office/drawing/2014/main" id="{36CA0AF9-470F-4AD0-B8F7-EF9F91CFD464}"/>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137177</xdr:rowOff>
    </xdr:from>
    <xdr:ext cx="405111" cy="259045"/>
    <xdr:sp macro="" textlink="">
      <xdr:nvSpPr>
        <xdr:cNvPr id="320" name="n_4mainValue【福祉施設】&#10;有形固定資産減価償却率">
          <a:extLst>
            <a:ext uri="{FF2B5EF4-FFF2-40B4-BE49-F238E27FC236}">
              <a16:creationId xmlns:a16="http://schemas.microsoft.com/office/drawing/2014/main" id="{12571EE3-EF2D-4FCE-A7BA-3772EC09DFA8}"/>
            </a:ext>
          </a:extLst>
        </xdr:cNvPr>
        <xdr:cNvSpPr txBox="1"/>
      </xdr:nvSpPr>
      <xdr:spPr>
        <a:xfrm>
          <a:off x="927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B720FA4-9B26-4E2F-9558-C88E3219A3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94479C2-405D-40AA-9C43-78DA69568FE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8833589-1B47-4141-B6C8-096DAC38FC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9815BA4-B490-414C-B6CF-A83C9B54B99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70928A0-9D7E-4CD1-AE15-D2A5527044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91519EC-F6F7-483A-AF85-6EE00CA9870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6F74F30-4F43-4DD5-A29A-6959F2F35B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02DFB04-FC5C-4341-A8B8-A9711061D3C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C3D9F3B-1086-4F59-BEB0-FF94D5D7FDC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5F9EF93-EF5B-40A4-BE7A-9753CF0D1A3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A8776EAB-D44B-4BE0-B4D4-AB67EFB979C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D093B139-F4BC-4388-9211-40AD943A7DB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A308D10E-D61C-4A61-AEFE-3B187659BE5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1D86070D-C132-4D05-8AE6-E0BF2EC457C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90DD4994-53A5-4A80-B754-4DC59E28177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A8AD515-663B-4FE8-B898-691803E155A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6AE27B03-996A-4D91-9576-B36E19624F7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33C940E5-3874-4B62-A8B3-065E2A6183E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AD8F6674-4B53-4D09-87F4-3B88E567358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FC895287-44E6-466D-BA88-FB27B9275E9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3BE0C65-D43B-4A7C-8F9F-23672A50959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7240CA3C-4B57-41EA-9DA5-1BFF6534418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971D065-C9A0-400E-9183-BDF3BB501A1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26D2D13D-C66B-431F-BBAB-DD5FF8A70779}"/>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EEEDAD9C-BA05-4941-AAAA-2395A77879B1}"/>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A62532AB-0258-406C-BBB0-C238EDCD4353}"/>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A84B8380-2E67-4423-8704-04A795C81AC7}"/>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46160814-874A-4928-8D69-D3E95DF1B552}"/>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87F8A42F-E607-4389-8D7A-6C907CE3B9F5}"/>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4879D24D-827D-4768-8C9D-2FD2937B87A3}"/>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BBAE5647-2E73-45DB-BB8A-0D1AD2169A2D}"/>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5D2C43FE-D3C7-4F53-BC11-8053B35AAC99}"/>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FAD876DA-A8EE-422F-A9A6-5FC7BD6F302F}"/>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DA80DF20-4FFB-4DF1-B581-0C847F98B023}"/>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226FFB4-941E-47FE-B7E5-501317FF5EA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4F4BC0D-3C4D-4983-AB33-E8400104146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6896B89-5CB8-4495-8F51-55645C6FE99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4C7D7D1-0FE4-4DD9-8178-DD7E0694F58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1D1795-0553-41B7-A6CC-83298278DFC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4826</xdr:rowOff>
    </xdr:from>
    <xdr:to>
      <xdr:col>55</xdr:col>
      <xdr:colOff>50800</xdr:colOff>
      <xdr:row>86</xdr:row>
      <xdr:rowOff>106426</xdr:rowOff>
    </xdr:to>
    <xdr:sp macro="" textlink="">
      <xdr:nvSpPr>
        <xdr:cNvPr id="360" name="楕円 359">
          <a:extLst>
            <a:ext uri="{FF2B5EF4-FFF2-40B4-BE49-F238E27FC236}">
              <a16:creationId xmlns:a16="http://schemas.microsoft.com/office/drawing/2014/main" id="{9477B623-5F98-467B-A064-DE543721F6DB}"/>
            </a:ext>
          </a:extLst>
        </xdr:cNvPr>
        <xdr:cNvSpPr/>
      </xdr:nvSpPr>
      <xdr:spPr>
        <a:xfrm>
          <a:off x="10426700" y="1474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91203</xdr:rowOff>
    </xdr:from>
    <xdr:ext cx="469744" cy="259045"/>
    <xdr:sp macro="" textlink="">
      <xdr:nvSpPr>
        <xdr:cNvPr id="361" name="【福祉施設】&#10;一人当たり面積該当値テキスト">
          <a:extLst>
            <a:ext uri="{FF2B5EF4-FFF2-40B4-BE49-F238E27FC236}">
              <a16:creationId xmlns:a16="http://schemas.microsoft.com/office/drawing/2014/main" id="{4C6A4148-9468-4162-ADFD-7ED1243A14BC}"/>
            </a:ext>
          </a:extLst>
        </xdr:cNvPr>
        <xdr:cNvSpPr txBox="1"/>
      </xdr:nvSpPr>
      <xdr:spPr>
        <a:xfrm>
          <a:off x="10515600" y="1466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145796</xdr:rowOff>
    </xdr:from>
    <xdr:to>
      <xdr:col>50</xdr:col>
      <xdr:colOff>165100</xdr:colOff>
      <xdr:row>86</xdr:row>
      <xdr:rowOff>75946</xdr:rowOff>
    </xdr:to>
    <xdr:sp macro="" textlink="">
      <xdr:nvSpPr>
        <xdr:cNvPr id="362" name="楕円 361">
          <a:extLst>
            <a:ext uri="{FF2B5EF4-FFF2-40B4-BE49-F238E27FC236}">
              <a16:creationId xmlns:a16="http://schemas.microsoft.com/office/drawing/2014/main" id="{22696067-6015-4B3B-9D4F-CA010264E3A1}"/>
            </a:ext>
          </a:extLst>
        </xdr:cNvPr>
        <xdr:cNvSpPr/>
      </xdr:nvSpPr>
      <xdr:spPr>
        <a:xfrm>
          <a:off x="95885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25146</xdr:rowOff>
    </xdr:from>
    <xdr:to>
      <xdr:col>55</xdr:col>
      <xdr:colOff>0</xdr:colOff>
      <xdr:row>86</xdr:row>
      <xdr:rowOff>55626</xdr:rowOff>
    </xdr:to>
    <xdr:cxnSp macro="">
      <xdr:nvCxnSpPr>
        <xdr:cNvPr id="363" name="直線コネクタ 362">
          <a:extLst>
            <a:ext uri="{FF2B5EF4-FFF2-40B4-BE49-F238E27FC236}">
              <a16:creationId xmlns:a16="http://schemas.microsoft.com/office/drawing/2014/main" id="{C2375D87-A0C6-4FBC-B8EB-6CBB7AE5B9FC}"/>
            </a:ext>
          </a:extLst>
        </xdr:cNvPr>
        <xdr:cNvCxnSpPr/>
      </xdr:nvCxnSpPr>
      <xdr:spPr>
        <a:xfrm>
          <a:off x="9639300" y="14769846"/>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145796</xdr:rowOff>
    </xdr:from>
    <xdr:to>
      <xdr:col>46</xdr:col>
      <xdr:colOff>38100</xdr:colOff>
      <xdr:row>86</xdr:row>
      <xdr:rowOff>75946</xdr:rowOff>
    </xdr:to>
    <xdr:sp macro="" textlink="">
      <xdr:nvSpPr>
        <xdr:cNvPr id="364" name="楕円 363">
          <a:extLst>
            <a:ext uri="{FF2B5EF4-FFF2-40B4-BE49-F238E27FC236}">
              <a16:creationId xmlns:a16="http://schemas.microsoft.com/office/drawing/2014/main" id="{F65B669E-624A-47BA-B4E0-70B7725140BB}"/>
            </a:ext>
          </a:extLst>
        </xdr:cNvPr>
        <xdr:cNvSpPr/>
      </xdr:nvSpPr>
      <xdr:spPr>
        <a:xfrm>
          <a:off x="86995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25146</xdr:rowOff>
    </xdr:from>
    <xdr:to>
      <xdr:col>50</xdr:col>
      <xdr:colOff>114300</xdr:colOff>
      <xdr:row>86</xdr:row>
      <xdr:rowOff>25146</xdr:rowOff>
    </xdr:to>
    <xdr:cxnSp macro="">
      <xdr:nvCxnSpPr>
        <xdr:cNvPr id="365" name="直線コネクタ 364">
          <a:extLst>
            <a:ext uri="{FF2B5EF4-FFF2-40B4-BE49-F238E27FC236}">
              <a16:creationId xmlns:a16="http://schemas.microsoft.com/office/drawing/2014/main" id="{F5D55477-CD9E-48A1-A3D4-8B3158A90F90}"/>
            </a:ext>
          </a:extLst>
        </xdr:cNvPr>
        <xdr:cNvCxnSpPr/>
      </xdr:nvCxnSpPr>
      <xdr:spPr>
        <a:xfrm>
          <a:off x="8750300" y="147698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146558</xdr:rowOff>
    </xdr:from>
    <xdr:to>
      <xdr:col>41</xdr:col>
      <xdr:colOff>101600</xdr:colOff>
      <xdr:row>86</xdr:row>
      <xdr:rowOff>76708</xdr:rowOff>
    </xdr:to>
    <xdr:sp macro="" textlink="">
      <xdr:nvSpPr>
        <xdr:cNvPr id="366" name="楕円 365">
          <a:extLst>
            <a:ext uri="{FF2B5EF4-FFF2-40B4-BE49-F238E27FC236}">
              <a16:creationId xmlns:a16="http://schemas.microsoft.com/office/drawing/2014/main" id="{CA0B7728-11C8-47C1-85B0-1232A7D95B96}"/>
            </a:ext>
          </a:extLst>
        </xdr:cNvPr>
        <xdr:cNvSpPr/>
      </xdr:nvSpPr>
      <xdr:spPr>
        <a:xfrm>
          <a:off x="7810500" y="147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25146</xdr:rowOff>
    </xdr:from>
    <xdr:to>
      <xdr:col>45</xdr:col>
      <xdr:colOff>177800</xdr:colOff>
      <xdr:row>86</xdr:row>
      <xdr:rowOff>25908</xdr:rowOff>
    </xdr:to>
    <xdr:cxnSp macro="">
      <xdr:nvCxnSpPr>
        <xdr:cNvPr id="367" name="直線コネクタ 366">
          <a:extLst>
            <a:ext uri="{FF2B5EF4-FFF2-40B4-BE49-F238E27FC236}">
              <a16:creationId xmlns:a16="http://schemas.microsoft.com/office/drawing/2014/main" id="{A019203D-F111-4408-86EB-2F6220E49B3C}"/>
            </a:ext>
          </a:extLst>
        </xdr:cNvPr>
        <xdr:cNvCxnSpPr/>
      </xdr:nvCxnSpPr>
      <xdr:spPr>
        <a:xfrm flipV="1">
          <a:off x="7861300" y="147698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146558</xdr:rowOff>
    </xdr:from>
    <xdr:to>
      <xdr:col>36</xdr:col>
      <xdr:colOff>165100</xdr:colOff>
      <xdr:row>86</xdr:row>
      <xdr:rowOff>76708</xdr:rowOff>
    </xdr:to>
    <xdr:sp macro="" textlink="">
      <xdr:nvSpPr>
        <xdr:cNvPr id="368" name="楕円 367">
          <a:extLst>
            <a:ext uri="{FF2B5EF4-FFF2-40B4-BE49-F238E27FC236}">
              <a16:creationId xmlns:a16="http://schemas.microsoft.com/office/drawing/2014/main" id="{6E14C637-F13A-4DFD-8949-67CF17898390}"/>
            </a:ext>
          </a:extLst>
        </xdr:cNvPr>
        <xdr:cNvSpPr/>
      </xdr:nvSpPr>
      <xdr:spPr>
        <a:xfrm>
          <a:off x="6921500" y="147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25908</xdr:rowOff>
    </xdr:from>
    <xdr:to>
      <xdr:col>41</xdr:col>
      <xdr:colOff>50800</xdr:colOff>
      <xdr:row>86</xdr:row>
      <xdr:rowOff>25908</xdr:rowOff>
    </xdr:to>
    <xdr:cxnSp macro="">
      <xdr:nvCxnSpPr>
        <xdr:cNvPr id="369" name="直線コネクタ 368">
          <a:extLst>
            <a:ext uri="{FF2B5EF4-FFF2-40B4-BE49-F238E27FC236}">
              <a16:creationId xmlns:a16="http://schemas.microsoft.com/office/drawing/2014/main" id="{2376F049-D32B-432F-93AA-D1C1AEF9B1B6}"/>
            </a:ext>
          </a:extLst>
        </xdr:cNvPr>
        <xdr:cNvCxnSpPr/>
      </xdr:nvCxnSpPr>
      <xdr:spPr>
        <a:xfrm>
          <a:off x="6972300" y="147706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5002DDC3-42FE-4563-8D6B-F5B7CDDCE232}"/>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EC9E6FBD-BDFD-46C5-8CB6-85CBE02CC41D}"/>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590FB2BF-DB1F-469F-9164-A90195F20EBE}"/>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53794F08-4095-4A5A-B6F1-CBCFD6539241}"/>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67073</xdr:rowOff>
    </xdr:from>
    <xdr:ext cx="469744" cy="259045"/>
    <xdr:sp macro="" textlink="">
      <xdr:nvSpPr>
        <xdr:cNvPr id="374" name="n_1mainValue【福祉施設】&#10;一人当たり面積">
          <a:extLst>
            <a:ext uri="{FF2B5EF4-FFF2-40B4-BE49-F238E27FC236}">
              <a16:creationId xmlns:a16="http://schemas.microsoft.com/office/drawing/2014/main" id="{DBB7A11F-8C28-495B-90B7-C755F6694B8D}"/>
            </a:ext>
          </a:extLst>
        </xdr:cNvPr>
        <xdr:cNvSpPr txBox="1"/>
      </xdr:nvSpPr>
      <xdr:spPr>
        <a:xfrm>
          <a:off x="9391727" y="14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67073</xdr:rowOff>
    </xdr:from>
    <xdr:ext cx="469744" cy="259045"/>
    <xdr:sp macro="" textlink="">
      <xdr:nvSpPr>
        <xdr:cNvPr id="375" name="n_2mainValue【福祉施設】&#10;一人当たり面積">
          <a:extLst>
            <a:ext uri="{FF2B5EF4-FFF2-40B4-BE49-F238E27FC236}">
              <a16:creationId xmlns:a16="http://schemas.microsoft.com/office/drawing/2014/main" id="{58BE75E5-8C85-4B87-BA40-639A765CE9D6}"/>
            </a:ext>
          </a:extLst>
        </xdr:cNvPr>
        <xdr:cNvSpPr txBox="1"/>
      </xdr:nvSpPr>
      <xdr:spPr>
        <a:xfrm>
          <a:off x="8515427" y="14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67835</xdr:rowOff>
    </xdr:from>
    <xdr:ext cx="469744" cy="259045"/>
    <xdr:sp macro="" textlink="">
      <xdr:nvSpPr>
        <xdr:cNvPr id="376" name="n_3mainValue【福祉施設】&#10;一人当たり面積">
          <a:extLst>
            <a:ext uri="{FF2B5EF4-FFF2-40B4-BE49-F238E27FC236}">
              <a16:creationId xmlns:a16="http://schemas.microsoft.com/office/drawing/2014/main" id="{28020928-1116-46C5-BE08-F0DFAE892248}"/>
            </a:ext>
          </a:extLst>
        </xdr:cNvPr>
        <xdr:cNvSpPr txBox="1"/>
      </xdr:nvSpPr>
      <xdr:spPr>
        <a:xfrm>
          <a:off x="7626427" y="1481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67835</xdr:rowOff>
    </xdr:from>
    <xdr:ext cx="469744" cy="259045"/>
    <xdr:sp macro="" textlink="">
      <xdr:nvSpPr>
        <xdr:cNvPr id="377" name="n_4mainValue【福祉施設】&#10;一人当たり面積">
          <a:extLst>
            <a:ext uri="{FF2B5EF4-FFF2-40B4-BE49-F238E27FC236}">
              <a16:creationId xmlns:a16="http://schemas.microsoft.com/office/drawing/2014/main" id="{6B3E3D2A-CDC0-42F5-A069-5F37C2F88240}"/>
            </a:ext>
          </a:extLst>
        </xdr:cNvPr>
        <xdr:cNvSpPr txBox="1"/>
      </xdr:nvSpPr>
      <xdr:spPr>
        <a:xfrm>
          <a:off x="6737427" y="1481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6E57C98-EEF7-4656-8139-E8F4DD25A3A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F4CDD5D-328C-4FD5-AB21-CBE6AF9BA9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F3179ED-1C86-4B14-B3C2-316369EED80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B50D8AD2-C4E8-4864-899A-CBC2129BEFB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EF036E4-60CF-46F2-85C7-1319A1AF4CC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1B3CA09-4F64-4118-93FC-508C8E43EE6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92BCD90-7372-4DA0-80C5-B8CD9D7C38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BD71B8D-847B-4311-B999-98C6172B29E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8E76F51-9732-4598-BAA9-DB231DAD044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878A31E-53A3-43BA-BA02-6321B900B9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8A3ACCD-4102-4E20-BCA4-960FB57D33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601CE51-72BA-425E-8BBD-6384E671C92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AA438E9-BDC7-443D-8A64-ADD93110A09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D958E92E-DFCB-4C58-80E6-5DB0487B07A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8641BFCE-4F02-44B7-94C7-3F29A9B8132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1106A87-33B4-4B98-B3BF-E5933A65554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D93B01AC-6A7D-4896-ABFA-F6BDF00832B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ECF79B0-D895-4044-BFD3-6EB87FC2FC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EA22A74F-102D-48CD-9481-9E86E93711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E3B4F764-A2C5-4D07-AD62-FF31506080F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D0EA9F2-07FE-48C2-BA69-ADEB7125472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CDF6F07-FA40-45A6-A7BF-B51DD57A11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9A7E9E2-A4CD-4930-9D0E-FEFF97EA0A1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B12784E-FE93-4CBF-B692-DEF758665F1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9190A6A9-A97C-4F81-9818-F7425748453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427D919-DE12-4AB8-927D-2874795A419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CB45AAD-2385-429C-8D96-458411C23DE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3766662B-0DBD-4D04-BEA4-C383B1D2F76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40D4BA6B-6A79-4B3A-BEE6-69C128677E0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3733D1C9-F77C-49AE-A328-09D9692AF45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28D5E6A-5D08-4ED5-98FC-4F5CDFE6E34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A74CFBAC-8937-4B21-A68E-F16FD86D270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E81A36E3-5AE8-4FDB-8F26-E3894CCEBDD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AE37BF6D-EFDD-4323-9924-2817D2E32FB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8F51EA07-CAAB-45DF-A1F8-DE175FCEB01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B9F49BBD-C405-4550-B8EC-A29B2E147B6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C042FEB8-0239-484D-8EC0-44BB3CC03B7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172042E3-FF91-483C-BD36-DA610FEE1CD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4E6DF1-6957-4E77-8985-EDF5F79EE60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DE18CC99-8EF1-485D-979E-1152FD4D970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C40AB6F4-D80E-4DBF-9291-C0A1BBAE0C9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8B9E4DC6-5224-4E7B-8F74-D65BFE4C9C7F}"/>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C4A41AB0-F26D-42E6-8292-D39907E36A4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EB9DBEF6-4CE4-41A7-9461-8E1ED751045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CE084DC1-8001-498F-AAAB-7DA2E9C73AFA}"/>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3" name="直線コネクタ 422">
          <a:extLst>
            <a:ext uri="{FF2B5EF4-FFF2-40B4-BE49-F238E27FC236}">
              <a16:creationId xmlns:a16="http://schemas.microsoft.com/office/drawing/2014/main" id="{F892BA95-9987-43E7-9DA6-DF78EC732C68}"/>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884374B-DBB1-46E1-B71D-86DDB6F53C84}"/>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5" name="フローチャート: 判断 424">
          <a:extLst>
            <a:ext uri="{FF2B5EF4-FFF2-40B4-BE49-F238E27FC236}">
              <a16:creationId xmlns:a16="http://schemas.microsoft.com/office/drawing/2014/main" id="{D2E568C4-1BF1-4F8B-9356-53AE8B247B3C}"/>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6" name="フローチャート: 判断 425">
          <a:extLst>
            <a:ext uri="{FF2B5EF4-FFF2-40B4-BE49-F238E27FC236}">
              <a16:creationId xmlns:a16="http://schemas.microsoft.com/office/drawing/2014/main" id="{881C07B6-A92F-4A68-A581-E2090CE9B507}"/>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7" name="フローチャート: 判断 426">
          <a:extLst>
            <a:ext uri="{FF2B5EF4-FFF2-40B4-BE49-F238E27FC236}">
              <a16:creationId xmlns:a16="http://schemas.microsoft.com/office/drawing/2014/main" id="{A2F0028A-34D1-4507-B4ED-5F8FE7B748BD}"/>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D7AB2C17-D76F-44C4-A054-81B8C95C6C9F}"/>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9" name="フローチャート: 判断 428">
          <a:extLst>
            <a:ext uri="{FF2B5EF4-FFF2-40B4-BE49-F238E27FC236}">
              <a16:creationId xmlns:a16="http://schemas.microsoft.com/office/drawing/2014/main" id="{0A97287C-D563-4C20-971B-53B193E6816D}"/>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9EC0467-117F-4108-B2F6-B04E44375F4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B666220-C68D-4683-8F27-725496C6A4A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68D4D62-DEAB-43CD-A9CE-00A3B27B206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1AF3BC4-1F91-44BB-937D-23A5F407D5B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17FBC64-4E43-4D97-9BEF-12587697AE6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162560</xdr:rowOff>
    </xdr:from>
    <xdr:to>
      <xdr:col>85</xdr:col>
      <xdr:colOff>177800</xdr:colOff>
      <xdr:row>41</xdr:row>
      <xdr:rowOff>92710</xdr:rowOff>
    </xdr:to>
    <xdr:sp macro="" textlink="">
      <xdr:nvSpPr>
        <xdr:cNvPr id="435" name="楕円 434">
          <a:extLst>
            <a:ext uri="{FF2B5EF4-FFF2-40B4-BE49-F238E27FC236}">
              <a16:creationId xmlns:a16="http://schemas.microsoft.com/office/drawing/2014/main" id="{A19E69CE-8385-4E90-9EB5-883281DA459A}"/>
            </a:ext>
          </a:extLst>
        </xdr:cNvPr>
        <xdr:cNvSpPr/>
      </xdr:nvSpPr>
      <xdr:spPr>
        <a:xfrm>
          <a:off x="16268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140987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26A043FF-B892-4265-AEC8-895FACC1E03C}"/>
            </a:ext>
          </a:extLst>
        </xdr:cNvPr>
        <xdr:cNvSpPr txBox="1"/>
      </xdr:nvSpPr>
      <xdr:spPr>
        <a:xfrm>
          <a:off x="16357600"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162560</xdr:rowOff>
    </xdr:from>
    <xdr:to>
      <xdr:col>81</xdr:col>
      <xdr:colOff>101600</xdr:colOff>
      <xdr:row>41</xdr:row>
      <xdr:rowOff>92710</xdr:rowOff>
    </xdr:to>
    <xdr:sp macro="" textlink="">
      <xdr:nvSpPr>
        <xdr:cNvPr id="437" name="楕円 436">
          <a:extLst>
            <a:ext uri="{FF2B5EF4-FFF2-40B4-BE49-F238E27FC236}">
              <a16:creationId xmlns:a16="http://schemas.microsoft.com/office/drawing/2014/main" id="{786ECD55-BB60-4851-8128-AC193180F838}"/>
            </a:ext>
          </a:extLst>
        </xdr:cNvPr>
        <xdr:cNvSpPr/>
      </xdr:nvSpPr>
      <xdr:spPr>
        <a:xfrm>
          <a:off x="1543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41910</xdr:rowOff>
    </xdr:from>
    <xdr:to>
      <xdr:col>85</xdr:col>
      <xdr:colOff>127000</xdr:colOff>
      <xdr:row>41</xdr:row>
      <xdr:rowOff>41910</xdr:rowOff>
    </xdr:to>
    <xdr:cxnSp macro="">
      <xdr:nvCxnSpPr>
        <xdr:cNvPr id="438" name="直線コネクタ 437">
          <a:extLst>
            <a:ext uri="{FF2B5EF4-FFF2-40B4-BE49-F238E27FC236}">
              <a16:creationId xmlns:a16="http://schemas.microsoft.com/office/drawing/2014/main" id="{4A186EB1-1360-46AA-8ECF-6452A34C651B}"/>
            </a:ext>
          </a:extLst>
        </xdr:cNvPr>
        <xdr:cNvCxnSpPr/>
      </xdr:nvCxnSpPr>
      <xdr:spPr>
        <a:xfrm>
          <a:off x="15481300" y="707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118473</xdr:rowOff>
    </xdr:from>
    <xdr:to>
      <xdr:col>76</xdr:col>
      <xdr:colOff>165100</xdr:colOff>
      <xdr:row>41</xdr:row>
      <xdr:rowOff>48623</xdr:rowOff>
    </xdr:to>
    <xdr:sp macro="" textlink="">
      <xdr:nvSpPr>
        <xdr:cNvPr id="439" name="楕円 438">
          <a:extLst>
            <a:ext uri="{FF2B5EF4-FFF2-40B4-BE49-F238E27FC236}">
              <a16:creationId xmlns:a16="http://schemas.microsoft.com/office/drawing/2014/main" id="{78D66615-062E-463A-A49F-EF1773059B1D}"/>
            </a:ext>
          </a:extLst>
        </xdr:cNvPr>
        <xdr:cNvSpPr/>
      </xdr:nvSpPr>
      <xdr:spPr>
        <a:xfrm>
          <a:off x="145415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169273</xdr:rowOff>
    </xdr:from>
    <xdr:to>
      <xdr:col>81</xdr:col>
      <xdr:colOff>50800</xdr:colOff>
      <xdr:row>41</xdr:row>
      <xdr:rowOff>41910</xdr:rowOff>
    </xdr:to>
    <xdr:cxnSp macro="">
      <xdr:nvCxnSpPr>
        <xdr:cNvPr id="440" name="直線コネクタ 439">
          <a:extLst>
            <a:ext uri="{FF2B5EF4-FFF2-40B4-BE49-F238E27FC236}">
              <a16:creationId xmlns:a16="http://schemas.microsoft.com/office/drawing/2014/main" id="{876C53C1-C462-48C7-8E14-354F8199835B}"/>
            </a:ext>
          </a:extLst>
        </xdr:cNvPr>
        <xdr:cNvCxnSpPr/>
      </xdr:nvCxnSpPr>
      <xdr:spPr>
        <a:xfrm>
          <a:off x="14592300" y="702727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48260</xdr:rowOff>
    </xdr:from>
    <xdr:to>
      <xdr:col>72</xdr:col>
      <xdr:colOff>38100</xdr:colOff>
      <xdr:row>40</xdr:row>
      <xdr:rowOff>149860</xdr:rowOff>
    </xdr:to>
    <xdr:sp macro="" textlink="">
      <xdr:nvSpPr>
        <xdr:cNvPr id="441" name="楕円 440">
          <a:extLst>
            <a:ext uri="{FF2B5EF4-FFF2-40B4-BE49-F238E27FC236}">
              <a16:creationId xmlns:a16="http://schemas.microsoft.com/office/drawing/2014/main" id="{91E24AD8-0680-4696-B2FE-9B64FFC249C7}"/>
            </a:ext>
          </a:extLst>
        </xdr:cNvPr>
        <xdr:cNvSpPr/>
      </xdr:nvSpPr>
      <xdr:spPr>
        <a:xfrm>
          <a:off x="13652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99060</xdr:rowOff>
    </xdr:from>
    <xdr:to>
      <xdr:col>76</xdr:col>
      <xdr:colOff>114300</xdr:colOff>
      <xdr:row>40</xdr:row>
      <xdr:rowOff>169273</xdr:rowOff>
    </xdr:to>
    <xdr:cxnSp macro="">
      <xdr:nvCxnSpPr>
        <xdr:cNvPr id="442" name="直線コネクタ 441">
          <a:extLst>
            <a:ext uri="{FF2B5EF4-FFF2-40B4-BE49-F238E27FC236}">
              <a16:creationId xmlns:a16="http://schemas.microsoft.com/office/drawing/2014/main" id="{7CC53CF5-BF2B-492F-8F2B-1924E9A801E6}"/>
            </a:ext>
          </a:extLst>
        </xdr:cNvPr>
        <xdr:cNvCxnSpPr/>
      </xdr:nvCxnSpPr>
      <xdr:spPr>
        <a:xfrm>
          <a:off x="13703300" y="695706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31931</xdr:rowOff>
    </xdr:from>
    <xdr:to>
      <xdr:col>67</xdr:col>
      <xdr:colOff>101600</xdr:colOff>
      <xdr:row>40</xdr:row>
      <xdr:rowOff>133531</xdr:rowOff>
    </xdr:to>
    <xdr:sp macro="" textlink="">
      <xdr:nvSpPr>
        <xdr:cNvPr id="443" name="楕円 442">
          <a:extLst>
            <a:ext uri="{FF2B5EF4-FFF2-40B4-BE49-F238E27FC236}">
              <a16:creationId xmlns:a16="http://schemas.microsoft.com/office/drawing/2014/main" id="{ABD58554-3E29-499F-9C1A-6BCAC645D7E0}"/>
            </a:ext>
          </a:extLst>
        </xdr:cNvPr>
        <xdr:cNvSpPr/>
      </xdr:nvSpPr>
      <xdr:spPr>
        <a:xfrm>
          <a:off x="12763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82731</xdr:rowOff>
    </xdr:from>
    <xdr:to>
      <xdr:col>71</xdr:col>
      <xdr:colOff>177800</xdr:colOff>
      <xdr:row>40</xdr:row>
      <xdr:rowOff>99060</xdr:rowOff>
    </xdr:to>
    <xdr:cxnSp macro="">
      <xdr:nvCxnSpPr>
        <xdr:cNvPr id="444" name="直線コネクタ 443">
          <a:extLst>
            <a:ext uri="{FF2B5EF4-FFF2-40B4-BE49-F238E27FC236}">
              <a16:creationId xmlns:a16="http://schemas.microsoft.com/office/drawing/2014/main" id="{B9C21D0A-0A19-4922-B47B-60E3E8B91780}"/>
            </a:ext>
          </a:extLst>
        </xdr:cNvPr>
        <xdr:cNvCxnSpPr/>
      </xdr:nvCxnSpPr>
      <xdr:spPr>
        <a:xfrm>
          <a:off x="12814300" y="694073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258F5EE3-DF9E-41DC-BDF2-4EA3F88096FB}"/>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5D492EAF-602E-4555-9C05-0AF7C672467C}"/>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A3EF35B2-E6DB-4431-B955-337948C0E2A5}"/>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330BA137-D159-411F-9615-B3B59AB9EB8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83837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1A86295-6F40-42F7-8D1D-9650473B3204}"/>
            </a:ext>
          </a:extLst>
        </xdr:cNvPr>
        <xdr:cNvSpPr txBox="1"/>
      </xdr:nvSpPr>
      <xdr:spPr>
        <a:xfrm>
          <a:off x="15266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39750</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A3DC66DF-88CC-4EE5-9277-CCD5FF5FF665}"/>
            </a:ext>
          </a:extLst>
        </xdr:cNvPr>
        <xdr:cNvSpPr txBox="1"/>
      </xdr:nvSpPr>
      <xdr:spPr>
        <a:xfrm>
          <a:off x="14389744"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140987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AD23D975-DD4B-4CC4-8995-F50F9026C4D0}"/>
            </a:ext>
          </a:extLst>
        </xdr:cNvPr>
        <xdr:cNvSpPr txBox="1"/>
      </xdr:nvSpPr>
      <xdr:spPr>
        <a:xfrm>
          <a:off x="13500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124658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BB33ECE4-7EF0-4E7D-8D8B-1845A28C6893}"/>
            </a:ext>
          </a:extLst>
        </xdr:cNvPr>
        <xdr:cNvSpPr txBox="1"/>
      </xdr:nvSpPr>
      <xdr:spPr>
        <a:xfrm>
          <a:off x="12611744" y="698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CBAC89D-E258-4278-BA1B-0E460F71026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3FF6798A-B98E-4F8B-A826-1A2C9F12894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32B2B758-AAB1-402A-B26C-953E0863A91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966619DA-7050-4BFD-9B44-629A207641E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94F2F35-63AE-4ADE-87D7-D80ACA247D5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F7997524-91A6-461F-A41D-FFB55457CAE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47B6FDA-9B7F-4DD2-8917-F305F84E86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F3771808-A085-4CF0-80C0-AA5D2022254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97A7405-583F-4C5F-8C85-4DA54D0DAD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03CC36F-985D-47C9-93A4-BDA6F213D07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FD02FD0F-9C4E-47CE-81E7-0123EF9D040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55A16258-0BD7-4AE2-8A0D-55F5A8C97AC5}"/>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6DA179A0-FA9B-4AA1-B755-8146B28680C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6" name="テキスト ボックス 465">
          <a:extLst>
            <a:ext uri="{FF2B5EF4-FFF2-40B4-BE49-F238E27FC236}">
              <a16:creationId xmlns:a16="http://schemas.microsoft.com/office/drawing/2014/main" id="{D28898FE-E788-44C7-A1CC-729586CEE249}"/>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832E102C-CD69-4CC5-9B30-E524444E254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94D76EDC-8487-4E3E-B347-B8AF92E7643C}"/>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451E0615-36A9-466D-A458-8ABE106908E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14A01617-1E08-4678-8737-9EF9C8D1A908}"/>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8C049B44-01BA-4FEA-A4AE-F128D5FBD0E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40C40B76-8C5D-4316-A04A-D785CB801AA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B3EC75FC-6287-4412-872D-2BF44CCA713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4" name="テキスト ボックス 473">
          <a:extLst>
            <a:ext uri="{FF2B5EF4-FFF2-40B4-BE49-F238E27FC236}">
              <a16:creationId xmlns:a16="http://schemas.microsoft.com/office/drawing/2014/main" id="{ADE658D5-5F65-423A-A1C4-20CDCC19D0F0}"/>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18EB1EB7-2907-4252-8B0E-BBFC689F76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6" name="直線コネクタ 475">
          <a:extLst>
            <a:ext uri="{FF2B5EF4-FFF2-40B4-BE49-F238E27FC236}">
              <a16:creationId xmlns:a16="http://schemas.microsoft.com/office/drawing/2014/main" id="{5CD81B63-D14D-46F4-A79F-4BAAABA8F57D}"/>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D24196C1-ECEF-48D8-A0A2-543931792673}"/>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8" name="直線コネクタ 477">
          <a:extLst>
            <a:ext uri="{FF2B5EF4-FFF2-40B4-BE49-F238E27FC236}">
              <a16:creationId xmlns:a16="http://schemas.microsoft.com/office/drawing/2014/main" id="{4911CBA1-E3F1-4DB2-9C27-602ECDCAD7F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FB7279DE-25D9-4B2C-8E75-1BADA457E8FA}"/>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0" name="直線コネクタ 479">
          <a:extLst>
            <a:ext uri="{FF2B5EF4-FFF2-40B4-BE49-F238E27FC236}">
              <a16:creationId xmlns:a16="http://schemas.microsoft.com/office/drawing/2014/main" id="{25EE8AD9-09CD-42A7-9D73-7BBB698EFD7B}"/>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E5AB0928-8673-4BFF-8085-BBE2FAD690D5}"/>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2" name="フローチャート: 判断 481">
          <a:extLst>
            <a:ext uri="{FF2B5EF4-FFF2-40B4-BE49-F238E27FC236}">
              <a16:creationId xmlns:a16="http://schemas.microsoft.com/office/drawing/2014/main" id="{8C6350C7-639E-4F1D-9716-08B6B5F1F6ED}"/>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3" name="フローチャート: 判断 482">
          <a:extLst>
            <a:ext uri="{FF2B5EF4-FFF2-40B4-BE49-F238E27FC236}">
              <a16:creationId xmlns:a16="http://schemas.microsoft.com/office/drawing/2014/main" id="{86A19059-69C0-4910-8CFB-3B4DB8004C99}"/>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4" name="フローチャート: 判断 483">
          <a:extLst>
            <a:ext uri="{FF2B5EF4-FFF2-40B4-BE49-F238E27FC236}">
              <a16:creationId xmlns:a16="http://schemas.microsoft.com/office/drawing/2014/main" id="{B70D841F-7622-4E49-B95D-444251477813}"/>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5" name="フローチャート: 判断 484">
          <a:extLst>
            <a:ext uri="{FF2B5EF4-FFF2-40B4-BE49-F238E27FC236}">
              <a16:creationId xmlns:a16="http://schemas.microsoft.com/office/drawing/2014/main" id="{28831FB1-E254-488B-B63B-DCAA8DEEEB53}"/>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6" name="フローチャート: 判断 485">
          <a:extLst>
            <a:ext uri="{FF2B5EF4-FFF2-40B4-BE49-F238E27FC236}">
              <a16:creationId xmlns:a16="http://schemas.microsoft.com/office/drawing/2014/main" id="{5F8E49A5-9844-4AF7-9193-9E8134177C08}"/>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862940F-79E1-4768-80AC-53F89D26E81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E400014-8F6F-4220-9E87-FEBACE0C475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3E7A66D-7C4B-4BA0-A63E-FBD458FAE93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D67F598-6155-4C4C-9DAA-70103853839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B68A19A-E659-4E35-AF09-EB274B3830F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127012</xdr:rowOff>
    </xdr:from>
    <xdr:to>
      <xdr:col>116</xdr:col>
      <xdr:colOff>114300</xdr:colOff>
      <xdr:row>42</xdr:row>
      <xdr:rowOff>57162</xdr:rowOff>
    </xdr:to>
    <xdr:sp macro="" textlink="">
      <xdr:nvSpPr>
        <xdr:cNvPr id="492" name="楕円 491">
          <a:extLst>
            <a:ext uri="{FF2B5EF4-FFF2-40B4-BE49-F238E27FC236}">
              <a16:creationId xmlns:a16="http://schemas.microsoft.com/office/drawing/2014/main" id="{55126C98-1662-47CC-B0D4-F67B62E1F368}"/>
            </a:ext>
          </a:extLst>
        </xdr:cNvPr>
        <xdr:cNvSpPr/>
      </xdr:nvSpPr>
      <xdr:spPr>
        <a:xfrm>
          <a:off x="22110700" y="715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2A53DE51-4AE0-4308-A5D5-3A287601D136}"/>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126715</xdr:rowOff>
    </xdr:from>
    <xdr:to>
      <xdr:col>112</xdr:col>
      <xdr:colOff>38100</xdr:colOff>
      <xdr:row>42</xdr:row>
      <xdr:rowOff>56865</xdr:rowOff>
    </xdr:to>
    <xdr:sp macro="" textlink="">
      <xdr:nvSpPr>
        <xdr:cNvPr id="494" name="楕円 493">
          <a:extLst>
            <a:ext uri="{FF2B5EF4-FFF2-40B4-BE49-F238E27FC236}">
              <a16:creationId xmlns:a16="http://schemas.microsoft.com/office/drawing/2014/main" id="{1A611109-CC0D-4523-B238-0394EF254D07}"/>
            </a:ext>
          </a:extLst>
        </xdr:cNvPr>
        <xdr:cNvSpPr/>
      </xdr:nvSpPr>
      <xdr:spPr>
        <a:xfrm>
          <a:off x="21272500" y="71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6065</xdr:rowOff>
    </xdr:from>
    <xdr:to>
      <xdr:col>116</xdr:col>
      <xdr:colOff>63500</xdr:colOff>
      <xdr:row>42</xdr:row>
      <xdr:rowOff>6362</xdr:rowOff>
    </xdr:to>
    <xdr:cxnSp macro="">
      <xdr:nvCxnSpPr>
        <xdr:cNvPr id="495" name="直線コネクタ 494">
          <a:extLst>
            <a:ext uri="{FF2B5EF4-FFF2-40B4-BE49-F238E27FC236}">
              <a16:creationId xmlns:a16="http://schemas.microsoft.com/office/drawing/2014/main" id="{A6A15332-598E-4FA1-91DD-C2129866987F}"/>
            </a:ext>
          </a:extLst>
        </xdr:cNvPr>
        <xdr:cNvCxnSpPr/>
      </xdr:nvCxnSpPr>
      <xdr:spPr>
        <a:xfrm>
          <a:off x="21323300" y="7206965"/>
          <a:ext cx="8382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126620</xdr:rowOff>
    </xdr:from>
    <xdr:to>
      <xdr:col>107</xdr:col>
      <xdr:colOff>101600</xdr:colOff>
      <xdr:row>42</xdr:row>
      <xdr:rowOff>56770</xdr:rowOff>
    </xdr:to>
    <xdr:sp macro="" textlink="">
      <xdr:nvSpPr>
        <xdr:cNvPr id="496" name="楕円 495">
          <a:extLst>
            <a:ext uri="{FF2B5EF4-FFF2-40B4-BE49-F238E27FC236}">
              <a16:creationId xmlns:a16="http://schemas.microsoft.com/office/drawing/2014/main" id="{92239274-35F3-4890-ACA2-CC6F53F35375}"/>
            </a:ext>
          </a:extLst>
        </xdr:cNvPr>
        <xdr:cNvSpPr/>
      </xdr:nvSpPr>
      <xdr:spPr>
        <a:xfrm>
          <a:off x="20383500" y="71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5970</xdr:rowOff>
    </xdr:from>
    <xdr:to>
      <xdr:col>111</xdr:col>
      <xdr:colOff>177800</xdr:colOff>
      <xdr:row>42</xdr:row>
      <xdr:rowOff>6065</xdr:rowOff>
    </xdr:to>
    <xdr:cxnSp macro="">
      <xdr:nvCxnSpPr>
        <xdr:cNvPr id="497" name="直線コネクタ 496">
          <a:extLst>
            <a:ext uri="{FF2B5EF4-FFF2-40B4-BE49-F238E27FC236}">
              <a16:creationId xmlns:a16="http://schemas.microsoft.com/office/drawing/2014/main" id="{4D4E9141-B827-4FDE-9E55-7B4A9486E8B5}"/>
            </a:ext>
          </a:extLst>
        </xdr:cNvPr>
        <xdr:cNvCxnSpPr/>
      </xdr:nvCxnSpPr>
      <xdr:spPr>
        <a:xfrm>
          <a:off x="20434300" y="7206870"/>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126296</xdr:rowOff>
    </xdr:from>
    <xdr:to>
      <xdr:col>102</xdr:col>
      <xdr:colOff>165100</xdr:colOff>
      <xdr:row>42</xdr:row>
      <xdr:rowOff>56446</xdr:rowOff>
    </xdr:to>
    <xdr:sp macro="" textlink="">
      <xdr:nvSpPr>
        <xdr:cNvPr id="498" name="楕円 497">
          <a:extLst>
            <a:ext uri="{FF2B5EF4-FFF2-40B4-BE49-F238E27FC236}">
              <a16:creationId xmlns:a16="http://schemas.microsoft.com/office/drawing/2014/main" id="{CF6FE4BD-6D9A-4191-8425-691754030516}"/>
            </a:ext>
          </a:extLst>
        </xdr:cNvPr>
        <xdr:cNvSpPr/>
      </xdr:nvSpPr>
      <xdr:spPr>
        <a:xfrm>
          <a:off x="19494500" y="715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5646</xdr:rowOff>
    </xdr:from>
    <xdr:to>
      <xdr:col>107</xdr:col>
      <xdr:colOff>50800</xdr:colOff>
      <xdr:row>42</xdr:row>
      <xdr:rowOff>5970</xdr:rowOff>
    </xdr:to>
    <xdr:cxnSp macro="">
      <xdr:nvCxnSpPr>
        <xdr:cNvPr id="499" name="直線コネクタ 498">
          <a:extLst>
            <a:ext uri="{FF2B5EF4-FFF2-40B4-BE49-F238E27FC236}">
              <a16:creationId xmlns:a16="http://schemas.microsoft.com/office/drawing/2014/main" id="{2BA18DE9-0FDB-490A-9463-F9206EED0505}"/>
            </a:ext>
          </a:extLst>
        </xdr:cNvPr>
        <xdr:cNvCxnSpPr/>
      </xdr:nvCxnSpPr>
      <xdr:spPr>
        <a:xfrm>
          <a:off x="19545300" y="7206546"/>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127083</xdr:rowOff>
    </xdr:from>
    <xdr:to>
      <xdr:col>98</xdr:col>
      <xdr:colOff>38100</xdr:colOff>
      <xdr:row>42</xdr:row>
      <xdr:rowOff>57233</xdr:rowOff>
    </xdr:to>
    <xdr:sp macro="" textlink="">
      <xdr:nvSpPr>
        <xdr:cNvPr id="500" name="楕円 499">
          <a:extLst>
            <a:ext uri="{FF2B5EF4-FFF2-40B4-BE49-F238E27FC236}">
              <a16:creationId xmlns:a16="http://schemas.microsoft.com/office/drawing/2014/main" id="{FEE8D5D2-421B-4684-9735-4AB47FB8CD60}"/>
            </a:ext>
          </a:extLst>
        </xdr:cNvPr>
        <xdr:cNvSpPr/>
      </xdr:nvSpPr>
      <xdr:spPr>
        <a:xfrm>
          <a:off x="18605500" y="715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5646</xdr:rowOff>
    </xdr:from>
    <xdr:to>
      <xdr:col>102</xdr:col>
      <xdr:colOff>114300</xdr:colOff>
      <xdr:row>42</xdr:row>
      <xdr:rowOff>6433</xdr:rowOff>
    </xdr:to>
    <xdr:cxnSp macro="">
      <xdr:nvCxnSpPr>
        <xdr:cNvPr id="501" name="直線コネクタ 500">
          <a:extLst>
            <a:ext uri="{FF2B5EF4-FFF2-40B4-BE49-F238E27FC236}">
              <a16:creationId xmlns:a16="http://schemas.microsoft.com/office/drawing/2014/main" id="{E0DE7551-161E-49A0-9100-860E1ADB6C28}"/>
            </a:ext>
          </a:extLst>
        </xdr:cNvPr>
        <xdr:cNvCxnSpPr/>
      </xdr:nvCxnSpPr>
      <xdr:spPr>
        <a:xfrm flipV="1">
          <a:off x="18656300" y="7206546"/>
          <a:ext cx="889000" cy="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15AC4A65-51DB-42A9-BFEF-2DEEEBDA03D7}"/>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3B739964-C653-4388-846C-3D3B145F4C96}"/>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EDBF05E6-EF1C-4B53-B947-2D0401C09EAD}"/>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E4483504-799C-4F5F-8797-FD767965B878}"/>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47992</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AEBDCC56-BDF6-46D1-8657-D9FCB12BE7BE}"/>
            </a:ext>
          </a:extLst>
        </xdr:cNvPr>
        <xdr:cNvSpPr txBox="1"/>
      </xdr:nvSpPr>
      <xdr:spPr>
        <a:xfrm>
          <a:off x="21011095" y="724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73297</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B5AF0BDE-8C20-44A8-B28F-4803CFF85651}"/>
            </a:ext>
          </a:extLst>
        </xdr:cNvPr>
        <xdr:cNvSpPr txBox="1"/>
      </xdr:nvSpPr>
      <xdr:spPr>
        <a:xfrm>
          <a:off x="20134795" y="693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72973</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EFF64224-A6E2-4E05-8486-0350E0D4D5C7}"/>
            </a:ext>
          </a:extLst>
        </xdr:cNvPr>
        <xdr:cNvSpPr txBox="1"/>
      </xdr:nvSpPr>
      <xdr:spPr>
        <a:xfrm>
          <a:off x="19245795" y="693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73760</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16176550-FE59-474A-A665-6A4F6D684410}"/>
            </a:ext>
          </a:extLst>
        </xdr:cNvPr>
        <xdr:cNvSpPr txBox="1"/>
      </xdr:nvSpPr>
      <xdr:spPr>
        <a:xfrm>
          <a:off x="18356795" y="693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DDEBE352-49CF-41D3-AF03-426D0D8AE04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14E7D225-7291-40CD-9EE7-86456279667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BDAC55B-076C-4E15-92F0-DFA212B7402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AD95BFCD-523F-495A-B10F-D86B3DF609C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2DC28900-BE3A-449F-9A80-E71EC7C4C75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CE6C87F9-2040-4D3D-B06E-71124872144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245C269-F969-4D45-AE43-98018F72E25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4DF1E0C2-0A6D-4C8B-8FF6-387E4A52BC8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22E77001-D3D7-4859-B752-C7D34E1D1B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7324E479-6769-442A-A57D-E2A46F05B3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DA814936-C8B5-41E2-9B60-60F616DC275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A1F1127C-BB4C-4ECE-9CC1-82A44B676DE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81B212C1-F6F5-4D04-8C3E-531ABD1C2E9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D0F832B0-0CD2-4203-8254-B3C50CA9676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F5F0F244-8293-4BDE-ABA8-9AA0BAD08B1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5C2BCB69-8C9B-45AE-8428-92D37688982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C8D4261C-EF7A-4435-9299-C393BDD5481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5BF645B9-1506-4036-8F57-30D55C3AFA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8941FBD2-8300-469E-ACA3-4398180D5A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C01C2162-B1AF-44F7-B3C1-2BDC94391A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AE7ACD93-B963-49D6-A8D3-6F3879F1F96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CAA044F7-2D85-477A-8998-FACC3F7C32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661FEB42-2C07-43CD-A4EB-BD98A258CAA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902399DE-8EED-41FD-A09C-79BDCC594E4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8B7D4469-E65A-4CDB-A6F2-B2199F74A4E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3F155DD6-F5F3-48CA-BB8F-3A7A5A22324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37C6B781-1939-4AB3-86D9-E5D3BBC0B0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A1245DD4-9ECC-4F73-84DC-C2574D2688E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35112D32-DD52-4DD1-8E21-5EBA9562081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B9F7DC46-D3D6-4D94-80A8-2C75DCB0AD6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A255020B-E625-439A-9DE6-8CA579FD770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6EBFABE9-AFC8-4B2D-A961-3878999B4AA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D6A7CDEF-753C-48B3-A8D0-B4770C115B3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41BBA6D7-EC74-40BE-A390-21EE8D440E1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486E6E45-203A-4EF8-B13D-CD1B1B246C3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54D448A0-74EF-43DF-9150-57D02FE321D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59BC655F-0BE9-41E4-AFB3-E02DA1C7945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1167A465-93E0-44F1-AE6A-BFBF42B415C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51ABDBE5-DAEE-4A45-AA8D-3181495095F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2B69E8C2-98B6-4BCE-8CFA-9255FB8CD10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6D869CB4-E8CA-4D12-984B-C227D59B519E}"/>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F7CE2115-9310-4223-8CC6-36A02D16517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04BBFA08-5CCD-4A56-BD7B-253035E7348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53C0E801-3FCD-44D0-93AA-6EE1D677B96F}"/>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4" name="直線コネクタ 553">
          <a:extLst>
            <a:ext uri="{FF2B5EF4-FFF2-40B4-BE49-F238E27FC236}">
              <a16:creationId xmlns:a16="http://schemas.microsoft.com/office/drawing/2014/main" id="{03ABE090-03EC-407D-8F83-89D24B13A9D8}"/>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1ECA9DC-EF14-4479-BA8A-90BA569BDEDD}"/>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6" name="フローチャート: 判断 555">
          <a:extLst>
            <a:ext uri="{FF2B5EF4-FFF2-40B4-BE49-F238E27FC236}">
              <a16:creationId xmlns:a16="http://schemas.microsoft.com/office/drawing/2014/main" id="{84B64CEC-473A-425D-9260-65A18D474734}"/>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7" name="フローチャート: 判断 556">
          <a:extLst>
            <a:ext uri="{FF2B5EF4-FFF2-40B4-BE49-F238E27FC236}">
              <a16:creationId xmlns:a16="http://schemas.microsoft.com/office/drawing/2014/main" id="{4ABCA6AC-5BF7-4CBC-A2BB-66966F4F1542}"/>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E3874AE8-8435-40F4-8535-B1E9425B540B}"/>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9" name="フローチャート: 判断 558">
          <a:extLst>
            <a:ext uri="{FF2B5EF4-FFF2-40B4-BE49-F238E27FC236}">
              <a16:creationId xmlns:a16="http://schemas.microsoft.com/office/drawing/2014/main" id="{B0E47B66-6865-48BF-908A-17B03F449FDA}"/>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0" name="フローチャート: 判断 559">
          <a:extLst>
            <a:ext uri="{FF2B5EF4-FFF2-40B4-BE49-F238E27FC236}">
              <a16:creationId xmlns:a16="http://schemas.microsoft.com/office/drawing/2014/main" id="{D83F8801-D138-4E9E-8DFA-531A8F0156F3}"/>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91EE390F-3D89-42CD-85AF-FFF59B429EA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943105C2-3BC9-47E5-AE58-769DFD8CF3E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25F7405-CC6D-4F9F-94DF-5445A8C5F7C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8725CEA-04A6-45CD-A8DA-D1D3C80CEA7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4679D566-1603-4538-9EE0-8AB1F3FC4AE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105411</xdr:rowOff>
    </xdr:from>
    <xdr:to>
      <xdr:col>85</xdr:col>
      <xdr:colOff>177800</xdr:colOff>
      <xdr:row>79</xdr:row>
      <xdr:rowOff>35561</xdr:rowOff>
    </xdr:to>
    <xdr:sp macro="" textlink="">
      <xdr:nvSpPr>
        <xdr:cNvPr id="566" name="楕円 565">
          <a:extLst>
            <a:ext uri="{FF2B5EF4-FFF2-40B4-BE49-F238E27FC236}">
              <a16:creationId xmlns:a16="http://schemas.microsoft.com/office/drawing/2014/main" id="{B5379AE7-1993-4FD4-B06B-4EE0A3733D6E}"/>
            </a:ext>
          </a:extLst>
        </xdr:cNvPr>
        <xdr:cNvSpPr/>
      </xdr:nvSpPr>
      <xdr:spPr>
        <a:xfrm>
          <a:off x="162687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128288</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3C7AE31A-1729-44B3-A176-8F0363D13F57}"/>
            </a:ext>
          </a:extLst>
        </xdr:cNvPr>
        <xdr:cNvSpPr txBox="1"/>
      </xdr:nvSpPr>
      <xdr:spPr>
        <a:xfrm>
          <a:off x="16357600"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80645</xdr:rowOff>
    </xdr:from>
    <xdr:to>
      <xdr:col>81</xdr:col>
      <xdr:colOff>101600</xdr:colOff>
      <xdr:row>79</xdr:row>
      <xdr:rowOff>10795</xdr:rowOff>
    </xdr:to>
    <xdr:sp macro="" textlink="">
      <xdr:nvSpPr>
        <xdr:cNvPr id="568" name="楕円 567">
          <a:extLst>
            <a:ext uri="{FF2B5EF4-FFF2-40B4-BE49-F238E27FC236}">
              <a16:creationId xmlns:a16="http://schemas.microsoft.com/office/drawing/2014/main" id="{666B2662-AC1F-4474-9EF9-7D915DC6ACCD}"/>
            </a:ext>
          </a:extLst>
        </xdr:cNvPr>
        <xdr:cNvSpPr/>
      </xdr:nvSpPr>
      <xdr:spPr>
        <a:xfrm>
          <a:off x="15430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131445</xdr:rowOff>
    </xdr:from>
    <xdr:to>
      <xdr:col>85</xdr:col>
      <xdr:colOff>127000</xdr:colOff>
      <xdr:row>78</xdr:row>
      <xdr:rowOff>156211</xdr:rowOff>
    </xdr:to>
    <xdr:cxnSp macro="">
      <xdr:nvCxnSpPr>
        <xdr:cNvPr id="569" name="直線コネクタ 568">
          <a:extLst>
            <a:ext uri="{FF2B5EF4-FFF2-40B4-BE49-F238E27FC236}">
              <a16:creationId xmlns:a16="http://schemas.microsoft.com/office/drawing/2014/main" id="{E7E623D9-EEC9-48F8-A9AE-CA38F251A4CB}"/>
            </a:ext>
          </a:extLst>
        </xdr:cNvPr>
        <xdr:cNvCxnSpPr/>
      </xdr:nvCxnSpPr>
      <xdr:spPr>
        <a:xfrm>
          <a:off x="15481300" y="1350454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48261</xdr:rowOff>
    </xdr:from>
    <xdr:to>
      <xdr:col>76</xdr:col>
      <xdr:colOff>165100</xdr:colOff>
      <xdr:row>78</xdr:row>
      <xdr:rowOff>149861</xdr:rowOff>
    </xdr:to>
    <xdr:sp macro="" textlink="">
      <xdr:nvSpPr>
        <xdr:cNvPr id="570" name="楕円 569">
          <a:extLst>
            <a:ext uri="{FF2B5EF4-FFF2-40B4-BE49-F238E27FC236}">
              <a16:creationId xmlns:a16="http://schemas.microsoft.com/office/drawing/2014/main" id="{9F77B7F1-67F4-453C-932B-B35E7C7F2A0E}"/>
            </a:ext>
          </a:extLst>
        </xdr:cNvPr>
        <xdr:cNvSpPr/>
      </xdr:nvSpPr>
      <xdr:spPr>
        <a:xfrm>
          <a:off x="1454150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99061</xdr:rowOff>
    </xdr:from>
    <xdr:to>
      <xdr:col>81</xdr:col>
      <xdr:colOff>50800</xdr:colOff>
      <xdr:row>78</xdr:row>
      <xdr:rowOff>131445</xdr:rowOff>
    </xdr:to>
    <xdr:cxnSp macro="">
      <xdr:nvCxnSpPr>
        <xdr:cNvPr id="571" name="直線コネクタ 570">
          <a:extLst>
            <a:ext uri="{FF2B5EF4-FFF2-40B4-BE49-F238E27FC236}">
              <a16:creationId xmlns:a16="http://schemas.microsoft.com/office/drawing/2014/main" id="{F5AD75CA-70FA-408E-942C-D0F3C5775DC2}"/>
            </a:ext>
          </a:extLst>
        </xdr:cNvPr>
        <xdr:cNvCxnSpPr/>
      </xdr:nvCxnSpPr>
      <xdr:spPr>
        <a:xfrm>
          <a:off x="14592300" y="134721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21589</xdr:rowOff>
    </xdr:from>
    <xdr:to>
      <xdr:col>72</xdr:col>
      <xdr:colOff>38100</xdr:colOff>
      <xdr:row>80</xdr:row>
      <xdr:rowOff>123189</xdr:rowOff>
    </xdr:to>
    <xdr:sp macro="" textlink="">
      <xdr:nvSpPr>
        <xdr:cNvPr id="572" name="楕円 571">
          <a:extLst>
            <a:ext uri="{FF2B5EF4-FFF2-40B4-BE49-F238E27FC236}">
              <a16:creationId xmlns:a16="http://schemas.microsoft.com/office/drawing/2014/main" id="{031A86E8-F0E4-4830-9614-E8C2BC06D246}"/>
            </a:ext>
          </a:extLst>
        </xdr:cNvPr>
        <xdr:cNvSpPr/>
      </xdr:nvSpPr>
      <xdr:spPr>
        <a:xfrm>
          <a:off x="13652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99061</xdr:rowOff>
    </xdr:from>
    <xdr:to>
      <xdr:col>76</xdr:col>
      <xdr:colOff>114300</xdr:colOff>
      <xdr:row>80</xdr:row>
      <xdr:rowOff>72389</xdr:rowOff>
    </xdr:to>
    <xdr:cxnSp macro="">
      <xdr:nvCxnSpPr>
        <xdr:cNvPr id="573" name="直線コネクタ 572">
          <a:extLst>
            <a:ext uri="{FF2B5EF4-FFF2-40B4-BE49-F238E27FC236}">
              <a16:creationId xmlns:a16="http://schemas.microsoft.com/office/drawing/2014/main" id="{F3ED7A83-DAC9-4283-AEAA-CC704CD6ACDD}"/>
            </a:ext>
          </a:extLst>
        </xdr:cNvPr>
        <xdr:cNvCxnSpPr/>
      </xdr:nvCxnSpPr>
      <xdr:spPr>
        <a:xfrm flipV="1">
          <a:off x="13703300" y="13472161"/>
          <a:ext cx="889000" cy="31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149225</xdr:rowOff>
    </xdr:from>
    <xdr:to>
      <xdr:col>67</xdr:col>
      <xdr:colOff>101600</xdr:colOff>
      <xdr:row>80</xdr:row>
      <xdr:rowOff>79375</xdr:rowOff>
    </xdr:to>
    <xdr:sp macro="" textlink="">
      <xdr:nvSpPr>
        <xdr:cNvPr id="574" name="楕円 573">
          <a:extLst>
            <a:ext uri="{FF2B5EF4-FFF2-40B4-BE49-F238E27FC236}">
              <a16:creationId xmlns:a16="http://schemas.microsoft.com/office/drawing/2014/main" id="{2FDAA15A-7FC7-4DED-B893-D5C8FED29E2F}"/>
            </a:ext>
          </a:extLst>
        </xdr:cNvPr>
        <xdr:cNvSpPr/>
      </xdr:nvSpPr>
      <xdr:spPr>
        <a:xfrm>
          <a:off x="12763500" y="136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28575</xdr:rowOff>
    </xdr:from>
    <xdr:to>
      <xdr:col>71</xdr:col>
      <xdr:colOff>177800</xdr:colOff>
      <xdr:row>80</xdr:row>
      <xdr:rowOff>72389</xdr:rowOff>
    </xdr:to>
    <xdr:cxnSp macro="">
      <xdr:nvCxnSpPr>
        <xdr:cNvPr id="575" name="直線コネクタ 574">
          <a:extLst>
            <a:ext uri="{FF2B5EF4-FFF2-40B4-BE49-F238E27FC236}">
              <a16:creationId xmlns:a16="http://schemas.microsoft.com/office/drawing/2014/main" id="{6664B103-935B-40F8-A969-38681EB2D906}"/>
            </a:ext>
          </a:extLst>
        </xdr:cNvPr>
        <xdr:cNvCxnSpPr/>
      </xdr:nvCxnSpPr>
      <xdr:spPr>
        <a:xfrm>
          <a:off x="12814300" y="137445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76" name="n_1aveValue【消防施設】&#10;有形固定資産減価償却率">
          <a:extLst>
            <a:ext uri="{FF2B5EF4-FFF2-40B4-BE49-F238E27FC236}">
              <a16:creationId xmlns:a16="http://schemas.microsoft.com/office/drawing/2014/main" id="{4F2654FB-F692-468B-A754-626474E5C489}"/>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7" name="n_2aveValue【消防施設】&#10;有形固定資産減価償却率">
          <a:extLst>
            <a:ext uri="{FF2B5EF4-FFF2-40B4-BE49-F238E27FC236}">
              <a16:creationId xmlns:a16="http://schemas.microsoft.com/office/drawing/2014/main" id="{CB8518FB-C7CD-42B5-B3FB-0C6B16D91CD8}"/>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578" name="n_3aveValue【消防施設】&#10;有形固定資産減価償却率">
          <a:extLst>
            <a:ext uri="{FF2B5EF4-FFF2-40B4-BE49-F238E27FC236}">
              <a16:creationId xmlns:a16="http://schemas.microsoft.com/office/drawing/2014/main" id="{9C7BC97C-92BA-4DC6-AC98-A5316ABE3264}"/>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9" name="n_4aveValue【消防施設】&#10;有形固定資産減価償却率">
          <a:extLst>
            <a:ext uri="{FF2B5EF4-FFF2-40B4-BE49-F238E27FC236}">
              <a16:creationId xmlns:a16="http://schemas.microsoft.com/office/drawing/2014/main" id="{EA2EAED6-BB38-4555-8068-042259F67157}"/>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27322</xdr:rowOff>
    </xdr:from>
    <xdr:ext cx="405111" cy="259045"/>
    <xdr:sp macro="" textlink="">
      <xdr:nvSpPr>
        <xdr:cNvPr id="580" name="n_1mainValue【消防施設】&#10;有形固定資産減価償却率">
          <a:extLst>
            <a:ext uri="{FF2B5EF4-FFF2-40B4-BE49-F238E27FC236}">
              <a16:creationId xmlns:a16="http://schemas.microsoft.com/office/drawing/2014/main" id="{D9F69F2C-9784-498C-A34C-59011220A558}"/>
            </a:ext>
          </a:extLst>
        </xdr:cNvPr>
        <xdr:cNvSpPr txBox="1"/>
      </xdr:nvSpPr>
      <xdr:spPr>
        <a:xfrm>
          <a:off x="15266044" y="1322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166388</xdr:rowOff>
    </xdr:from>
    <xdr:ext cx="405111" cy="259045"/>
    <xdr:sp macro="" textlink="">
      <xdr:nvSpPr>
        <xdr:cNvPr id="581" name="n_2mainValue【消防施設】&#10;有形固定資産減価償却率">
          <a:extLst>
            <a:ext uri="{FF2B5EF4-FFF2-40B4-BE49-F238E27FC236}">
              <a16:creationId xmlns:a16="http://schemas.microsoft.com/office/drawing/2014/main" id="{91FBCD82-57E8-4FAE-B62D-32DE35D329DA}"/>
            </a:ext>
          </a:extLst>
        </xdr:cNvPr>
        <xdr:cNvSpPr txBox="1"/>
      </xdr:nvSpPr>
      <xdr:spPr>
        <a:xfrm>
          <a:off x="14389744" y="1319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139716</xdr:rowOff>
    </xdr:from>
    <xdr:ext cx="405111" cy="259045"/>
    <xdr:sp macro="" textlink="">
      <xdr:nvSpPr>
        <xdr:cNvPr id="582" name="n_3mainValue【消防施設】&#10;有形固定資産減価償却率">
          <a:extLst>
            <a:ext uri="{FF2B5EF4-FFF2-40B4-BE49-F238E27FC236}">
              <a16:creationId xmlns:a16="http://schemas.microsoft.com/office/drawing/2014/main" id="{EC081694-85F7-44E4-A2FB-F8E56B10DF9A}"/>
            </a:ext>
          </a:extLst>
        </xdr:cNvPr>
        <xdr:cNvSpPr txBox="1"/>
      </xdr:nvSpPr>
      <xdr:spPr>
        <a:xfrm>
          <a:off x="135007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95902</xdr:rowOff>
    </xdr:from>
    <xdr:ext cx="405111" cy="259045"/>
    <xdr:sp macro="" textlink="">
      <xdr:nvSpPr>
        <xdr:cNvPr id="583" name="n_4mainValue【消防施設】&#10;有形固定資産減価償却率">
          <a:extLst>
            <a:ext uri="{FF2B5EF4-FFF2-40B4-BE49-F238E27FC236}">
              <a16:creationId xmlns:a16="http://schemas.microsoft.com/office/drawing/2014/main" id="{4A374ECA-EDEA-4BD3-AF0B-AA8C6133EA57}"/>
            </a:ext>
          </a:extLst>
        </xdr:cNvPr>
        <xdr:cNvSpPr txBox="1"/>
      </xdr:nvSpPr>
      <xdr:spPr>
        <a:xfrm>
          <a:off x="12611744" y="1346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A82DB4D-85E2-4FB5-9078-F5E35D5288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9CDDC872-0113-4966-891F-8305BC807D6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EC102665-6648-4AC1-AF61-69D23ADEAFF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35EC8C4-F195-49E2-B50B-6226DD7525A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86A87757-36BB-447C-9621-8276E371B2B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D7B871C0-E40F-4BA0-8553-A322277B62A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EA5BFF4E-C647-4A94-A60D-F8C1030607C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EAFB5F5A-23B2-477E-98B0-1466E0A4D56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E13D76D9-62BB-44A5-8D7A-DD20A177CE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F4A4A58B-791F-45E5-8EFA-9F76AB4204F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230B5865-6FB5-4BC6-A645-77B2E8FA741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1B238053-9100-49D1-A112-CFDDD567949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0D51DACD-BC92-4FB8-80A7-9854AC3F2B4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7" name="テキスト ボックス 596">
          <a:extLst>
            <a:ext uri="{FF2B5EF4-FFF2-40B4-BE49-F238E27FC236}">
              <a16:creationId xmlns:a16="http://schemas.microsoft.com/office/drawing/2014/main" id="{CFC6B818-4072-445E-B4BE-76D00B94B7C9}"/>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7728062B-80FA-4889-BD0A-D5030C50CBC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9" name="テキスト ボックス 598">
          <a:extLst>
            <a:ext uri="{FF2B5EF4-FFF2-40B4-BE49-F238E27FC236}">
              <a16:creationId xmlns:a16="http://schemas.microsoft.com/office/drawing/2014/main" id="{94A12566-7D0A-4F60-B408-BBBAAEB5F105}"/>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5D76F03D-91ED-4363-A899-B4F52BA9C0A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1" name="テキスト ボックス 600">
          <a:extLst>
            <a:ext uri="{FF2B5EF4-FFF2-40B4-BE49-F238E27FC236}">
              <a16:creationId xmlns:a16="http://schemas.microsoft.com/office/drawing/2014/main" id="{5F7D0620-023E-4FFD-9490-9C2DB5D77C77}"/>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E091D71F-90C1-43BA-9E17-BCAB0EB05EC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3" name="テキスト ボックス 602">
          <a:extLst>
            <a:ext uri="{FF2B5EF4-FFF2-40B4-BE49-F238E27FC236}">
              <a16:creationId xmlns:a16="http://schemas.microsoft.com/office/drawing/2014/main" id="{1F6F162F-ADDE-4A41-A618-17AC576251AB}"/>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E09658D1-9EBB-4042-857A-AEECD0B3874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5" name="テキスト ボックス 604">
          <a:extLst>
            <a:ext uri="{FF2B5EF4-FFF2-40B4-BE49-F238E27FC236}">
              <a16:creationId xmlns:a16="http://schemas.microsoft.com/office/drawing/2014/main" id="{5ABA619F-6F1C-4892-9069-421365DAF156}"/>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CCF02B51-4F6A-4B79-9BB9-3B146C7FFBE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7" name="テキスト ボックス 606">
          <a:extLst>
            <a:ext uri="{FF2B5EF4-FFF2-40B4-BE49-F238E27FC236}">
              <a16:creationId xmlns:a16="http://schemas.microsoft.com/office/drawing/2014/main" id="{0108958F-7342-470B-92CF-D5FFA3318794}"/>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420ECF32-DA18-4427-978C-9D650E44E38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9" name="直線コネクタ 608">
          <a:extLst>
            <a:ext uri="{FF2B5EF4-FFF2-40B4-BE49-F238E27FC236}">
              <a16:creationId xmlns:a16="http://schemas.microsoft.com/office/drawing/2014/main" id="{C2ED79A9-DBE0-4D05-B6AC-5B6EAA23E6AA}"/>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0" name="【消防施設】&#10;一人当たり面積最小値テキスト">
          <a:extLst>
            <a:ext uri="{FF2B5EF4-FFF2-40B4-BE49-F238E27FC236}">
              <a16:creationId xmlns:a16="http://schemas.microsoft.com/office/drawing/2014/main" id="{3377029A-CBB9-424D-80B0-8AF43E27DB69}"/>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1" name="直線コネクタ 610">
          <a:extLst>
            <a:ext uri="{FF2B5EF4-FFF2-40B4-BE49-F238E27FC236}">
              <a16:creationId xmlns:a16="http://schemas.microsoft.com/office/drawing/2014/main" id="{49A207C9-2383-492C-8C8B-6C07CE279529}"/>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2" name="【消防施設】&#10;一人当たり面積最大値テキスト">
          <a:extLst>
            <a:ext uri="{FF2B5EF4-FFF2-40B4-BE49-F238E27FC236}">
              <a16:creationId xmlns:a16="http://schemas.microsoft.com/office/drawing/2014/main" id="{B1F57E8B-33A0-43F1-8054-2EFF6908C098}"/>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3" name="直線コネクタ 612">
          <a:extLst>
            <a:ext uri="{FF2B5EF4-FFF2-40B4-BE49-F238E27FC236}">
              <a16:creationId xmlns:a16="http://schemas.microsoft.com/office/drawing/2014/main" id="{22F55D45-2D41-403A-B4BC-E6EE47483E68}"/>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4" name="【消防施設】&#10;一人当たり面積平均値テキスト">
          <a:extLst>
            <a:ext uri="{FF2B5EF4-FFF2-40B4-BE49-F238E27FC236}">
              <a16:creationId xmlns:a16="http://schemas.microsoft.com/office/drawing/2014/main" id="{F52DFEC6-1D40-4C33-91C4-325C12E2ECE7}"/>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5" name="フローチャート: 判断 614">
          <a:extLst>
            <a:ext uri="{FF2B5EF4-FFF2-40B4-BE49-F238E27FC236}">
              <a16:creationId xmlns:a16="http://schemas.microsoft.com/office/drawing/2014/main" id="{C2CAEAC8-6397-4613-8862-0FC70FE2E7CB}"/>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6" name="フローチャート: 判断 615">
          <a:extLst>
            <a:ext uri="{FF2B5EF4-FFF2-40B4-BE49-F238E27FC236}">
              <a16:creationId xmlns:a16="http://schemas.microsoft.com/office/drawing/2014/main" id="{DE61FD50-4FB6-4B96-87C8-212482ED531D}"/>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7" name="フローチャート: 判断 616">
          <a:extLst>
            <a:ext uri="{FF2B5EF4-FFF2-40B4-BE49-F238E27FC236}">
              <a16:creationId xmlns:a16="http://schemas.microsoft.com/office/drawing/2014/main" id="{EA153CB1-8266-4683-AB96-86C0E7048EDB}"/>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8" name="フローチャート: 判断 617">
          <a:extLst>
            <a:ext uri="{FF2B5EF4-FFF2-40B4-BE49-F238E27FC236}">
              <a16:creationId xmlns:a16="http://schemas.microsoft.com/office/drawing/2014/main" id="{64ED8E4B-86A9-451F-B64A-358703A852BC}"/>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9" name="フローチャート: 判断 618">
          <a:extLst>
            <a:ext uri="{FF2B5EF4-FFF2-40B4-BE49-F238E27FC236}">
              <a16:creationId xmlns:a16="http://schemas.microsoft.com/office/drawing/2014/main" id="{2E165F16-0E5B-41BE-A412-03713BA2C01A}"/>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12CDC3E-8EBF-4217-BB57-1F9870D11A4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05D1303-9E79-488A-A5BA-29EBECAE02F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5A704AC-AFF7-4D20-9E3C-F819F2A4CF9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3C20E09-65C3-4BD8-BA25-8DFAF499D66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BEDC655F-DD53-4F78-A96C-E6655E7C65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115577</xdr:rowOff>
    </xdr:from>
    <xdr:to>
      <xdr:col>116</xdr:col>
      <xdr:colOff>114300</xdr:colOff>
      <xdr:row>87</xdr:row>
      <xdr:rowOff>45727</xdr:rowOff>
    </xdr:to>
    <xdr:sp macro="" textlink="">
      <xdr:nvSpPr>
        <xdr:cNvPr id="625" name="楕円 624">
          <a:extLst>
            <a:ext uri="{FF2B5EF4-FFF2-40B4-BE49-F238E27FC236}">
              <a16:creationId xmlns:a16="http://schemas.microsoft.com/office/drawing/2014/main" id="{4B5A49DB-69CA-4353-B888-375591039512}"/>
            </a:ext>
          </a:extLst>
        </xdr:cNvPr>
        <xdr:cNvSpPr/>
      </xdr:nvSpPr>
      <xdr:spPr>
        <a:xfrm>
          <a:off x="22110700" y="1486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626" name="【消防施設】&#10;一人当たり面積該当値テキスト">
          <a:extLst>
            <a:ext uri="{FF2B5EF4-FFF2-40B4-BE49-F238E27FC236}">
              <a16:creationId xmlns:a16="http://schemas.microsoft.com/office/drawing/2014/main" id="{BE72911B-1B1D-445A-895F-C50777E38043}"/>
            </a:ext>
          </a:extLst>
        </xdr:cNvPr>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116328</xdr:rowOff>
    </xdr:from>
    <xdr:to>
      <xdr:col>112</xdr:col>
      <xdr:colOff>38100</xdr:colOff>
      <xdr:row>87</xdr:row>
      <xdr:rowOff>46478</xdr:rowOff>
    </xdr:to>
    <xdr:sp macro="" textlink="">
      <xdr:nvSpPr>
        <xdr:cNvPr id="627" name="楕円 626">
          <a:extLst>
            <a:ext uri="{FF2B5EF4-FFF2-40B4-BE49-F238E27FC236}">
              <a16:creationId xmlns:a16="http://schemas.microsoft.com/office/drawing/2014/main" id="{64AC1ABC-D743-4943-BEF4-DD9FFEC725C3}"/>
            </a:ext>
          </a:extLst>
        </xdr:cNvPr>
        <xdr:cNvSpPr/>
      </xdr:nvSpPr>
      <xdr:spPr>
        <a:xfrm>
          <a:off x="21272500" y="1486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166377</xdr:rowOff>
    </xdr:from>
    <xdr:to>
      <xdr:col>116</xdr:col>
      <xdr:colOff>63500</xdr:colOff>
      <xdr:row>86</xdr:row>
      <xdr:rowOff>167128</xdr:rowOff>
    </xdr:to>
    <xdr:cxnSp macro="">
      <xdr:nvCxnSpPr>
        <xdr:cNvPr id="628" name="直線コネクタ 627">
          <a:extLst>
            <a:ext uri="{FF2B5EF4-FFF2-40B4-BE49-F238E27FC236}">
              <a16:creationId xmlns:a16="http://schemas.microsoft.com/office/drawing/2014/main" id="{0564EAE9-F63C-4FCF-841B-DF9FD557CE13}"/>
            </a:ext>
          </a:extLst>
        </xdr:cNvPr>
        <xdr:cNvCxnSpPr/>
      </xdr:nvCxnSpPr>
      <xdr:spPr>
        <a:xfrm flipV="1">
          <a:off x="21323300" y="14911077"/>
          <a:ext cx="8382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116328</xdr:rowOff>
    </xdr:from>
    <xdr:to>
      <xdr:col>107</xdr:col>
      <xdr:colOff>101600</xdr:colOff>
      <xdr:row>87</xdr:row>
      <xdr:rowOff>46478</xdr:rowOff>
    </xdr:to>
    <xdr:sp macro="" textlink="">
      <xdr:nvSpPr>
        <xdr:cNvPr id="629" name="楕円 628">
          <a:extLst>
            <a:ext uri="{FF2B5EF4-FFF2-40B4-BE49-F238E27FC236}">
              <a16:creationId xmlns:a16="http://schemas.microsoft.com/office/drawing/2014/main" id="{8BDE36D1-82B4-4E78-B5F5-96447795A5CE}"/>
            </a:ext>
          </a:extLst>
        </xdr:cNvPr>
        <xdr:cNvSpPr/>
      </xdr:nvSpPr>
      <xdr:spPr>
        <a:xfrm>
          <a:off x="20383500" y="1486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167128</xdr:rowOff>
    </xdr:from>
    <xdr:to>
      <xdr:col>111</xdr:col>
      <xdr:colOff>177800</xdr:colOff>
      <xdr:row>86</xdr:row>
      <xdr:rowOff>167128</xdr:rowOff>
    </xdr:to>
    <xdr:cxnSp macro="">
      <xdr:nvCxnSpPr>
        <xdr:cNvPr id="630" name="直線コネクタ 629">
          <a:extLst>
            <a:ext uri="{FF2B5EF4-FFF2-40B4-BE49-F238E27FC236}">
              <a16:creationId xmlns:a16="http://schemas.microsoft.com/office/drawing/2014/main" id="{CFF34624-E598-4EBF-9AB5-61F31A3AC7AC}"/>
            </a:ext>
          </a:extLst>
        </xdr:cNvPr>
        <xdr:cNvCxnSpPr/>
      </xdr:nvCxnSpPr>
      <xdr:spPr>
        <a:xfrm>
          <a:off x="20434300" y="1491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116339</xdr:rowOff>
    </xdr:from>
    <xdr:to>
      <xdr:col>102</xdr:col>
      <xdr:colOff>165100</xdr:colOff>
      <xdr:row>87</xdr:row>
      <xdr:rowOff>46489</xdr:rowOff>
    </xdr:to>
    <xdr:sp macro="" textlink="">
      <xdr:nvSpPr>
        <xdr:cNvPr id="631" name="楕円 630">
          <a:extLst>
            <a:ext uri="{FF2B5EF4-FFF2-40B4-BE49-F238E27FC236}">
              <a16:creationId xmlns:a16="http://schemas.microsoft.com/office/drawing/2014/main" id="{6F91A6E4-372F-4B9B-9D9D-753C5552C510}"/>
            </a:ext>
          </a:extLst>
        </xdr:cNvPr>
        <xdr:cNvSpPr/>
      </xdr:nvSpPr>
      <xdr:spPr>
        <a:xfrm>
          <a:off x="19494500" y="148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167128</xdr:rowOff>
    </xdr:from>
    <xdr:to>
      <xdr:col>107</xdr:col>
      <xdr:colOff>50800</xdr:colOff>
      <xdr:row>86</xdr:row>
      <xdr:rowOff>167139</xdr:rowOff>
    </xdr:to>
    <xdr:cxnSp macro="">
      <xdr:nvCxnSpPr>
        <xdr:cNvPr id="632" name="直線コネクタ 631">
          <a:extLst>
            <a:ext uri="{FF2B5EF4-FFF2-40B4-BE49-F238E27FC236}">
              <a16:creationId xmlns:a16="http://schemas.microsoft.com/office/drawing/2014/main" id="{D5B74575-A0F1-4147-B82B-89707EBEB60C}"/>
            </a:ext>
          </a:extLst>
        </xdr:cNvPr>
        <xdr:cNvCxnSpPr/>
      </xdr:nvCxnSpPr>
      <xdr:spPr>
        <a:xfrm flipV="1">
          <a:off x="19545300" y="14911828"/>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116349</xdr:rowOff>
    </xdr:from>
    <xdr:to>
      <xdr:col>98</xdr:col>
      <xdr:colOff>38100</xdr:colOff>
      <xdr:row>87</xdr:row>
      <xdr:rowOff>46499</xdr:rowOff>
    </xdr:to>
    <xdr:sp macro="" textlink="">
      <xdr:nvSpPr>
        <xdr:cNvPr id="633" name="楕円 632">
          <a:extLst>
            <a:ext uri="{FF2B5EF4-FFF2-40B4-BE49-F238E27FC236}">
              <a16:creationId xmlns:a16="http://schemas.microsoft.com/office/drawing/2014/main" id="{1C549984-6644-49D4-84E7-4CF239B1400E}"/>
            </a:ext>
          </a:extLst>
        </xdr:cNvPr>
        <xdr:cNvSpPr/>
      </xdr:nvSpPr>
      <xdr:spPr>
        <a:xfrm>
          <a:off x="18605500" y="148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167139</xdr:rowOff>
    </xdr:from>
    <xdr:to>
      <xdr:col>102</xdr:col>
      <xdr:colOff>114300</xdr:colOff>
      <xdr:row>86</xdr:row>
      <xdr:rowOff>167149</xdr:rowOff>
    </xdr:to>
    <xdr:cxnSp macro="">
      <xdr:nvCxnSpPr>
        <xdr:cNvPr id="634" name="直線コネクタ 633">
          <a:extLst>
            <a:ext uri="{FF2B5EF4-FFF2-40B4-BE49-F238E27FC236}">
              <a16:creationId xmlns:a16="http://schemas.microsoft.com/office/drawing/2014/main" id="{92C5E84B-53D1-40DE-8A9F-FFA086FF6D0D}"/>
            </a:ext>
          </a:extLst>
        </xdr:cNvPr>
        <xdr:cNvCxnSpPr/>
      </xdr:nvCxnSpPr>
      <xdr:spPr>
        <a:xfrm flipV="1">
          <a:off x="18656300" y="14911839"/>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5" name="n_1aveValue【消防施設】&#10;一人当たり面積">
          <a:extLst>
            <a:ext uri="{FF2B5EF4-FFF2-40B4-BE49-F238E27FC236}">
              <a16:creationId xmlns:a16="http://schemas.microsoft.com/office/drawing/2014/main" id="{1F825C09-9397-40BA-896C-9644A6A7822C}"/>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6" name="n_2aveValue【消防施設】&#10;一人当たり面積">
          <a:extLst>
            <a:ext uri="{FF2B5EF4-FFF2-40B4-BE49-F238E27FC236}">
              <a16:creationId xmlns:a16="http://schemas.microsoft.com/office/drawing/2014/main" id="{A82CD6E6-45EE-4A71-AF6B-291E8DB2C1F1}"/>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7" name="n_3aveValue【消防施設】&#10;一人当たり面積">
          <a:extLst>
            <a:ext uri="{FF2B5EF4-FFF2-40B4-BE49-F238E27FC236}">
              <a16:creationId xmlns:a16="http://schemas.microsoft.com/office/drawing/2014/main" id="{B3317A6F-B812-4FD6-A602-F59B1B12DA33}"/>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8" name="n_4aveValue【消防施設】&#10;一人当たり面積">
          <a:extLst>
            <a:ext uri="{FF2B5EF4-FFF2-40B4-BE49-F238E27FC236}">
              <a16:creationId xmlns:a16="http://schemas.microsoft.com/office/drawing/2014/main" id="{BB99A700-2825-4100-A2E0-2242E3269081}"/>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37605</xdr:rowOff>
    </xdr:from>
    <xdr:ext cx="469744" cy="259045"/>
    <xdr:sp macro="" textlink="">
      <xdr:nvSpPr>
        <xdr:cNvPr id="639" name="n_1mainValue【消防施設】&#10;一人当たり面積">
          <a:extLst>
            <a:ext uri="{FF2B5EF4-FFF2-40B4-BE49-F238E27FC236}">
              <a16:creationId xmlns:a16="http://schemas.microsoft.com/office/drawing/2014/main" id="{EC4B0FC7-E4D6-48D3-A47F-D5CCF1C686BA}"/>
            </a:ext>
          </a:extLst>
        </xdr:cNvPr>
        <xdr:cNvSpPr txBox="1"/>
      </xdr:nvSpPr>
      <xdr:spPr>
        <a:xfrm>
          <a:off x="21075727" y="1495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37605</xdr:rowOff>
    </xdr:from>
    <xdr:ext cx="469744" cy="259045"/>
    <xdr:sp macro="" textlink="">
      <xdr:nvSpPr>
        <xdr:cNvPr id="640" name="n_2mainValue【消防施設】&#10;一人当たり面積">
          <a:extLst>
            <a:ext uri="{FF2B5EF4-FFF2-40B4-BE49-F238E27FC236}">
              <a16:creationId xmlns:a16="http://schemas.microsoft.com/office/drawing/2014/main" id="{A27AAD9A-11B1-432B-84BE-2F33890F3224}"/>
            </a:ext>
          </a:extLst>
        </xdr:cNvPr>
        <xdr:cNvSpPr txBox="1"/>
      </xdr:nvSpPr>
      <xdr:spPr>
        <a:xfrm>
          <a:off x="20199427" y="1495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37616</xdr:rowOff>
    </xdr:from>
    <xdr:ext cx="469744" cy="259045"/>
    <xdr:sp macro="" textlink="">
      <xdr:nvSpPr>
        <xdr:cNvPr id="641" name="n_3mainValue【消防施設】&#10;一人当たり面積">
          <a:extLst>
            <a:ext uri="{FF2B5EF4-FFF2-40B4-BE49-F238E27FC236}">
              <a16:creationId xmlns:a16="http://schemas.microsoft.com/office/drawing/2014/main" id="{24CBD430-1D27-4BA2-ADA7-365040A70945}"/>
            </a:ext>
          </a:extLst>
        </xdr:cNvPr>
        <xdr:cNvSpPr txBox="1"/>
      </xdr:nvSpPr>
      <xdr:spPr>
        <a:xfrm>
          <a:off x="19310427" y="1495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63026</xdr:rowOff>
    </xdr:from>
    <xdr:ext cx="469744" cy="259045"/>
    <xdr:sp macro="" textlink="">
      <xdr:nvSpPr>
        <xdr:cNvPr id="642" name="n_4mainValue【消防施設】&#10;一人当たり面積">
          <a:extLst>
            <a:ext uri="{FF2B5EF4-FFF2-40B4-BE49-F238E27FC236}">
              <a16:creationId xmlns:a16="http://schemas.microsoft.com/office/drawing/2014/main" id="{838C8649-BC8D-4AEF-B694-3EA6EFC62417}"/>
            </a:ext>
          </a:extLst>
        </xdr:cNvPr>
        <xdr:cNvSpPr txBox="1"/>
      </xdr:nvSpPr>
      <xdr:spPr>
        <a:xfrm>
          <a:off x="18421427" y="1463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305FD3F-8E6C-41CE-B1C4-D037C3673F0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50F0BCEF-9535-41ED-8519-AA6BD39F928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4C8E381A-5427-481B-8B7B-E2B87F51AAA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A6479667-9D46-48E6-81B9-C0BD64C5276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2850AB9C-C350-4911-A74D-B145B954DE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548148A6-8E80-4DDB-A783-EE7FAA3745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7A87AAC-48F7-4DF4-B327-27066A5A361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50643C03-667C-4AE0-AF82-B8276F095FF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8946F3E-B062-4894-BF33-96A8E355A8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773EEBAE-BF92-4EB8-82B0-44011CFA09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290E6AAF-AC12-4DD4-BA8F-7285493B46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46456DBC-2EAB-4DEE-ACF0-0D1366987E1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5113FC94-8DD7-472A-A172-005B97FF51C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49983837-0025-49F4-B978-70C55BD40F5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E979BE9-691A-4AF1-9BFA-9A78E9EF7E1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DECDD4D6-8D64-4B63-BCE6-006A6845F1B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E7CC0382-7ECE-46A7-B1D9-8584E4CB958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AE63C445-6580-4192-A52E-8C39737CD08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43C3457E-5FB6-4865-8E82-3E75C7B9460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3FDDA31F-650F-4FD3-8197-35A00305CEB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87CF80FB-05AD-4159-B009-A53EA68B77E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56FF0C82-0E0F-4CB9-A1E6-6B7883D42E6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308868D2-23A6-410B-81FD-AE935AF3360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909F6F71-C181-4EBC-B36B-D8E993B6463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3A5520F9-427F-4A17-B988-B14237332FF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8" name="直線コネクタ 667">
          <a:extLst>
            <a:ext uri="{FF2B5EF4-FFF2-40B4-BE49-F238E27FC236}">
              <a16:creationId xmlns:a16="http://schemas.microsoft.com/office/drawing/2014/main" id="{FA708280-ED2C-4E14-87F0-DB53001D17A9}"/>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9" name="【庁舎】&#10;有形固定資産減価償却率最小値テキスト">
          <a:extLst>
            <a:ext uri="{FF2B5EF4-FFF2-40B4-BE49-F238E27FC236}">
              <a16:creationId xmlns:a16="http://schemas.microsoft.com/office/drawing/2014/main" id="{1853260A-4B3D-4BEF-956C-67C6858CA181}"/>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0" name="直線コネクタ 669">
          <a:extLst>
            <a:ext uri="{FF2B5EF4-FFF2-40B4-BE49-F238E27FC236}">
              <a16:creationId xmlns:a16="http://schemas.microsoft.com/office/drawing/2014/main" id="{095F4EFC-D285-4C46-AB87-ED4C2E495DFF}"/>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1" name="【庁舎】&#10;有形固定資産減価償却率最大値テキスト">
          <a:extLst>
            <a:ext uri="{FF2B5EF4-FFF2-40B4-BE49-F238E27FC236}">
              <a16:creationId xmlns:a16="http://schemas.microsoft.com/office/drawing/2014/main" id="{428D38DE-256E-4A5E-AA7A-BC00D7699ACF}"/>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2" name="直線コネクタ 671">
          <a:extLst>
            <a:ext uri="{FF2B5EF4-FFF2-40B4-BE49-F238E27FC236}">
              <a16:creationId xmlns:a16="http://schemas.microsoft.com/office/drawing/2014/main" id="{C8823861-54D4-4190-9C7E-537442D7AED9}"/>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3" name="【庁舎】&#10;有形固定資産減価償却率平均値テキスト">
          <a:extLst>
            <a:ext uri="{FF2B5EF4-FFF2-40B4-BE49-F238E27FC236}">
              <a16:creationId xmlns:a16="http://schemas.microsoft.com/office/drawing/2014/main" id="{F7FCE98F-29DE-4CB2-9E16-240CE591A519}"/>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4" name="フローチャート: 判断 673">
          <a:extLst>
            <a:ext uri="{FF2B5EF4-FFF2-40B4-BE49-F238E27FC236}">
              <a16:creationId xmlns:a16="http://schemas.microsoft.com/office/drawing/2014/main" id="{5725738D-8353-404E-A739-829A0352B41C}"/>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A8E1169B-3653-41F4-95D6-02BCAB6E1037}"/>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A4461CA6-FE06-4623-81E7-698EB397328F}"/>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7" name="フローチャート: 判断 676">
          <a:extLst>
            <a:ext uri="{FF2B5EF4-FFF2-40B4-BE49-F238E27FC236}">
              <a16:creationId xmlns:a16="http://schemas.microsoft.com/office/drawing/2014/main" id="{20524BAE-AD5C-4CC6-A387-F9FEB59AA52E}"/>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8" name="フローチャート: 判断 677">
          <a:extLst>
            <a:ext uri="{FF2B5EF4-FFF2-40B4-BE49-F238E27FC236}">
              <a16:creationId xmlns:a16="http://schemas.microsoft.com/office/drawing/2014/main" id="{77D060D2-0906-42C1-8FF2-E7BD61B64CE7}"/>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881FDC2-38E3-4C61-9D0C-0AF96D8F6D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F7DAD06-6C20-4CC2-AAE4-05DDD522675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33B965E-3935-472D-A47D-CCA090A61A4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D7C5E659-F194-4E8A-90DD-2911A059AF8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89D7782F-9DB1-4274-85B7-22194EFAC09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9071</xdr:rowOff>
    </xdr:from>
    <xdr:to>
      <xdr:col>85</xdr:col>
      <xdr:colOff>177800</xdr:colOff>
      <xdr:row>105</xdr:row>
      <xdr:rowOff>110671</xdr:rowOff>
    </xdr:to>
    <xdr:sp macro="" textlink="">
      <xdr:nvSpPr>
        <xdr:cNvPr id="684" name="楕円 683">
          <a:extLst>
            <a:ext uri="{FF2B5EF4-FFF2-40B4-BE49-F238E27FC236}">
              <a16:creationId xmlns:a16="http://schemas.microsoft.com/office/drawing/2014/main" id="{1B8F76F2-23A4-4673-84FD-2E6D98757A6B}"/>
            </a:ext>
          </a:extLst>
        </xdr:cNvPr>
        <xdr:cNvSpPr/>
      </xdr:nvSpPr>
      <xdr:spPr>
        <a:xfrm>
          <a:off x="162687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158948</xdr:rowOff>
    </xdr:from>
    <xdr:ext cx="405111" cy="259045"/>
    <xdr:sp macro="" textlink="">
      <xdr:nvSpPr>
        <xdr:cNvPr id="685" name="【庁舎】&#10;有形固定資産減価償却率該当値テキスト">
          <a:extLst>
            <a:ext uri="{FF2B5EF4-FFF2-40B4-BE49-F238E27FC236}">
              <a16:creationId xmlns:a16="http://schemas.microsoft.com/office/drawing/2014/main" id="{73531A70-ABF0-40F9-B58F-2E68B32C2115}"/>
            </a:ext>
          </a:extLst>
        </xdr:cNvPr>
        <xdr:cNvSpPr txBox="1"/>
      </xdr:nvSpPr>
      <xdr:spPr>
        <a:xfrm>
          <a:off x="16357600" y="1798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xdr:rowOff>
    </xdr:from>
    <xdr:to>
      <xdr:col>81</xdr:col>
      <xdr:colOff>101600</xdr:colOff>
      <xdr:row>105</xdr:row>
      <xdr:rowOff>110671</xdr:rowOff>
    </xdr:to>
    <xdr:sp macro="" textlink="">
      <xdr:nvSpPr>
        <xdr:cNvPr id="686" name="楕円 685">
          <a:extLst>
            <a:ext uri="{FF2B5EF4-FFF2-40B4-BE49-F238E27FC236}">
              <a16:creationId xmlns:a16="http://schemas.microsoft.com/office/drawing/2014/main" id="{7C0BC427-A759-4035-827E-2B8036F68A22}"/>
            </a:ext>
          </a:extLst>
        </xdr:cNvPr>
        <xdr:cNvSpPr/>
      </xdr:nvSpPr>
      <xdr:spPr>
        <a:xfrm>
          <a:off x="15430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59871</xdr:rowOff>
    </xdr:from>
    <xdr:to>
      <xdr:col>85</xdr:col>
      <xdr:colOff>127000</xdr:colOff>
      <xdr:row>105</xdr:row>
      <xdr:rowOff>59871</xdr:rowOff>
    </xdr:to>
    <xdr:cxnSp macro="">
      <xdr:nvCxnSpPr>
        <xdr:cNvPr id="687" name="直線コネクタ 686">
          <a:extLst>
            <a:ext uri="{FF2B5EF4-FFF2-40B4-BE49-F238E27FC236}">
              <a16:creationId xmlns:a16="http://schemas.microsoft.com/office/drawing/2014/main" id="{B0690AA8-71BE-4894-81E2-1B2D849DDEC2}"/>
            </a:ext>
          </a:extLst>
        </xdr:cNvPr>
        <xdr:cNvCxnSpPr/>
      </xdr:nvCxnSpPr>
      <xdr:spPr>
        <a:xfrm>
          <a:off x="15481300" y="180621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147864</xdr:rowOff>
    </xdr:from>
    <xdr:to>
      <xdr:col>76</xdr:col>
      <xdr:colOff>165100</xdr:colOff>
      <xdr:row>105</xdr:row>
      <xdr:rowOff>78014</xdr:rowOff>
    </xdr:to>
    <xdr:sp macro="" textlink="">
      <xdr:nvSpPr>
        <xdr:cNvPr id="688" name="楕円 687">
          <a:extLst>
            <a:ext uri="{FF2B5EF4-FFF2-40B4-BE49-F238E27FC236}">
              <a16:creationId xmlns:a16="http://schemas.microsoft.com/office/drawing/2014/main" id="{CC567BF5-5596-4FB4-9ED4-98AE79F33C5F}"/>
            </a:ext>
          </a:extLst>
        </xdr:cNvPr>
        <xdr:cNvSpPr/>
      </xdr:nvSpPr>
      <xdr:spPr>
        <a:xfrm>
          <a:off x="14541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27214</xdr:rowOff>
    </xdr:from>
    <xdr:to>
      <xdr:col>81</xdr:col>
      <xdr:colOff>50800</xdr:colOff>
      <xdr:row>105</xdr:row>
      <xdr:rowOff>59871</xdr:rowOff>
    </xdr:to>
    <xdr:cxnSp macro="">
      <xdr:nvCxnSpPr>
        <xdr:cNvPr id="689" name="直線コネクタ 688">
          <a:extLst>
            <a:ext uri="{FF2B5EF4-FFF2-40B4-BE49-F238E27FC236}">
              <a16:creationId xmlns:a16="http://schemas.microsoft.com/office/drawing/2014/main" id="{E917A2FB-6EF6-44A0-9494-D6D7093790D3}"/>
            </a:ext>
          </a:extLst>
        </xdr:cNvPr>
        <xdr:cNvCxnSpPr/>
      </xdr:nvCxnSpPr>
      <xdr:spPr>
        <a:xfrm>
          <a:off x="14592300" y="1802946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115207</xdr:rowOff>
    </xdr:from>
    <xdr:to>
      <xdr:col>72</xdr:col>
      <xdr:colOff>38100</xdr:colOff>
      <xdr:row>105</xdr:row>
      <xdr:rowOff>45357</xdr:rowOff>
    </xdr:to>
    <xdr:sp macro="" textlink="">
      <xdr:nvSpPr>
        <xdr:cNvPr id="690" name="楕円 689">
          <a:extLst>
            <a:ext uri="{FF2B5EF4-FFF2-40B4-BE49-F238E27FC236}">
              <a16:creationId xmlns:a16="http://schemas.microsoft.com/office/drawing/2014/main" id="{FCB8DD26-08FE-41D1-B24B-0D6A9ACA25C1}"/>
            </a:ext>
          </a:extLst>
        </xdr:cNvPr>
        <xdr:cNvSpPr/>
      </xdr:nvSpPr>
      <xdr:spPr>
        <a:xfrm>
          <a:off x="13652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166007</xdr:rowOff>
    </xdr:from>
    <xdr:to>
      <xdr:col>76</xdr:col>
      <xdr:colOff>114300</xdr:colOff>
      <xdr:row>105</xdr:row>
      <xdr:rowOff>27214</xdr:rowOff>
    </xdr:to>
    <xdr:cxnSp macro="">
      <xdr:nvCxnSpPr>
        <xdr:cNvPr id="691" name="直線コネクタ 690">
          <a:extLst>
            <a:ext uri="{FF2B5EF4-FFF2-40B4-BE49-F238E27FC236}">
              <a16:creationId xmlns:a16="http://schemas.microsoft.com/office/drawing/2014/main" id="{53A11A32-B112-4AA2-A4DA-CF3004F7619C}"/>
            </a:ext>
          </a:extLst>
        </xdr:cNvPr>
        <xdr:cNvCxnSpPr/>
      </xdr:nvCxnSpPr>
      <xdr:spPr>
        <a:xfrm>
          <a:off x="13703300" y="179968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82550</xdr:rowOff>
    </xdr:from>
    <xdr:to>
      <xdr:col>67</xdr:col>
      <xdr:colOff>101600</xdr:colOff>
      <xdr:row>105</xdr:row>
      <xdr:rowOff>12700</xdr:rowOff>
    </xdr:to>
    <xdr:sp macro="" textlink="">
      <xdr:nvSpPr>
        <xdr:cNvPr id="692" name="楕円 691">
          <a:extLst>
            <a:ext uri="{FF2B5EF4-FFF2-40B4-BE49-F238E27FC236}">
              <a16:creationId xmlns:a16="http://schemas.microsoft.com/office/drawing/2014/main" id="{5E0B34E3-6A34-449B-9D7D-ED06DBF640F7}"/>
            </a:ext>
          </a:extLst>
        </xdr:cNvPr>
        <xdr:cNvSpPr/>
      </xdr:nvSpPr>
      <xdr:spPr>
        <a:xfrm>
          <a:off x="12763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133350</xdr:rowOff>
    </xdr:from>
    <xdr:to>
      <xdr:col>71</xdr:col>
      <xdr:colOff>177800</xdr:colOff>
      <xdr:row>104</xdr:row>
      <xdr:rowOff>166007</xdr:rowOff>
    </xdr:to>
    <xdr:cxnSp macro="">
      <xdr:nvCxnSpPr>
        <xdr:cNvPr id="693" name="直線コネクタ 692">
          <a:extLst>
            <a:ext uri="{FF2B5EF4-FFF2-40B4-BE49-F238E27FC236}">
              <a16:creationId xmlns:a16="http://schemas.microsoft.com/office/drawing/2014/main" id="{C6144252-8B40-44E3-A874-FD8DF6D1225B}"/>
            </a:ext>
          </a:extLst>
        </xdr:cNvPr>
        <xdr:cNvCxnSpPr/>
      </xdr:nvCxnSpPr>
      <xdr:spPr>
        <a:xfrm>
          <a:off x="12814300" y="179641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F33D4477-A0F9-4C4E-9449-457D98D76B02}"/>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BD6B4713-FA51-4E1B-881B-D191A589EB6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6" name="n_3aveValue【庁舎】&#10;有形固定資産減価償却率">
          <a:extLst>
            <a:ext uri="{FF2B5EF4-FFF2-40B4-BE49-F238E27FC236}">
              <a16:creationId xmlns:a16="http://schemas.microsoft.com/office/drawing/2014/main" id="{C917E822-DA37-4378-9E1C-4522ABBF43D6}"/>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697" name="n_4aveValue【庁舎】&#10;有形固定資産減価償却率">
          <a:extLst>
            <a:ext uri="{FF2B5EF4-FFF2-40B4-BE49-F238E27FC236}">
              <a16:creationId xmlns:a16="http://schemas.microsoft.com/office/drawing/2014/main" id="{18385C7D-1EDA-430B-BABB-719C4A7CA352}"/>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101798</xdr:rowOff>
    </xdr:from>
    <xdr:ext cx="405111" cy="259045"/>
    <xdr:sp macro="" textlink="">
      <xdr:nvSpPr>
        <xdr:cNvPr id="698" name="n_1mainValue【庁舎】&#10;有形固定資産減価償却率">
          <a:extLst>
            <a:ext uri="{FF2B5EF4-FFF2-40B4-BE49-F238E27FC236}">
              <a16:creationId xmlns:a16="http://schemas.microsoft.com/office/drawing/2014/main" id="{6E728F3B-7367-4949-AD34-489754145695}"/>
            </a:ext>
          </a:extLst>
        </xdr:cNvPr>
        <xdr:cNvSpPr txBox="1"/>
      </xdr:nvSpPr>
      <xdr:spPr>
        <a:xfrm>
          <a:off x="152660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69141</xdr:rowOff>
    </xdr:from>
    <xdr:ext cx="405111" cy="259045"/>
    <xdr:sp macro="" textlink="">
      <xdr:nvSpPr>
        <xdr:cNvPr id="699" name="n_2mainValue【庁舎】&#10;有形固定資産減価償却率">
          <a:extLst>
            <a:ext uri="{FF2B5EF4-FFF2-40B4-BE49-F238E27FC236}">
              <a16:creationId xmlns:a16="http://schemas.microsoft.com/office/drawing/2014/main" id="{9775A8E3-C813-4975-A688-E1023150D25E}"/>
            </a:ext>
          </a:extLst>
        </xdr:cNvPr>
        <xdr:cNvSpPr txBox="1"/>
      </xdr:nvSpPr>
      <xdr:spPr>
        <a:xfrm>
          <a:off x="143897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36484</xdr:rowOff>
    </xdr:from>
    <xdr:ext cx="405111" cy="259045"/>
    <xdr:sp macro="" textlink="">
      <xdr:nvSpPr>
        <xdr:cNvPr id="700" name="n_3mainValue【庁舎】&#10;有形固定資産減価償却率">
          <a:extLst>
            <a:ext uri="{FF2B5EF4-FFF2-40B4-BE49-F238E27FC236}">
              <a16:creationId xmlns:a16="http://schemas.microsoft.com/office/drawing/2014/main" id="{7ED9F40A-4516-4B26-9F74-A33E9394C176}"/>
            </a:ext>
          </a:extLst>
        </xdr:cNvPr>
        <xdr:cNvSpPr txBox="1"/>
      </xdr:nvSpPr>
      <xdr:spPr>
        <a:xfrm>
          <a:off x="13500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29227</xdr:rowOff>
    </xdr:from>
    <xdr:ext cx="405111" cy="259045"/>
    <xdr:sp macro="" textlink="">
      <xdr:nvSpPr>
        <xdr:cNvPr id="701" name="n_4mainValue【庁舎】&#10;有形固定資産減価償却率">
          <a:extLst>
            <a:ext uri="{FF2B5EF4-FFF2-40B4-BE49-F238E27FC236}">
              <a16:creationId xmlns:a16="http://schemas.microsoft.com/office/drawing/2014/main" id="{FB3074D8-1336-4E23-BE61-C1D71939877C}"/>
            </a:ext>
          </a:extLst>
        </xdr:cNvPr>
        <xdr:cNvSpPr txBox="1"/>
      </xdr:nvSpPr>
      <xdr:spPr>
        <a:xfrm>
          <a:off x="12611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5320F2E4-96F4-4C23-B6E0-A92DB8160CD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C5312B30-1DCE-437C-B1E6-3D1AED07080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F5C800E9-A137-4842-B784-4EB9D1009DD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C2608F8F-B7CA-430F-BC03-CADD4A130B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3A74106C-E039-4E36-9199-96F200AA01B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261ED336-09F4-4EA2-9A43-301D516450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BD565552-107D-4575-A333-30EB88632B9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40101712-8CBF-4CF9-AFB3-DAC6A9EF7C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9C42DC26-4D7E-4F30-A2F7-EC109B2400C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90632E9-958D-4DA6-BE6C-44D7951AAD7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325DBA42-BBC9-48B6-B88D-00BB6655942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9DDDF575-1287-4F20-BE57-E663702E093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B9AD543E-45CB-445F-AA60-DBAACBB3B80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DDEAEE1B-7F70-41C0-A237-BB4C192FD24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C1C10C1-472F-4625-99A2-40AF4CCA239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0F8FBC93-7A29-48A2-A79F-1100CA08956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4CC66CF0-FBD7-483B-9270-BA64AB3FFA0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11EF7952-933B-439C-B838-E64B551998D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8CDFB831-435F-4544-A99E-5FC860B6EC8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09DB08A1-713D-432C-8FEA-EA8708D3352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C7FD3BCA-0E75-4B9A-BB5F-39968AF95F5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F721F713-EBF9-4CB1-9130-D17A9E55C87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A85F89ED-EE90-46C2-B33E-7B56A0A6373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038FB12E-7F87-4C56-87BD-3287C5765DB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6" name="直線コネクタ 725">
          <a:extLst>
            <a:ext uri="{FF2B5EF4-FFF2-40B4-BE49-F238E27FC236}">
              <a16:creationId xmlns:a16="http://schemas.microsoft.com/office/drawing/2014/main" id="{07495AE8-FCAC-4A20-A415-18842DEF4DD2}"/>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7" name="【庁舎】&#10;一人当たり面積最小値テキスト">
          <a:extLst>
            <a:ext uri="{FF2B5EF4-FFF2-40B4-BE49-F238E27FC236}">
              <a16:creationId xmlns:a16="http://schemas.microsoft.com/office/drawing/2014/main" id="{2B4A4F26-1012-4FFC-A14C-D539FD3A83DC}"/>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8" name="直線コネクタ 727">
          <a:extLst>
            <a:ext uri="{FF2B5EF4-FFF2-40B4-BE49-F238E27FC236}">
              <a16:creationId xmlns:a16="http://schemas.microsoft.com/office/drawing/2014/main" id="{01548AFD-92B6-46C1-8976-F8F36E2A2D03}"/>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9" name="【庁舎】&#10;一人当たり面積最大値テキスト">
          <a:extLst>
            <a:ext uri="{FF2B5EF4-FFF2-40B4-BE49-F238E27FC236}">
              <a16:creationId xmlns:a16="http://schemas.microsoft.com/office/drawing/2014/main" id="{E0F29F4E-B962-4864-B7E0-F5A3D74D4132}"/>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0" name="直線コネクタ 729">
          <a:extLst>
            <a:ext uri="{FF2B5EF4-FFF2-40B4-BE49-F238E27FC236}">
              <a16:creationId xmlns:a16="http://schemas.microsoft.com/office/drawing/2014/main" id="{17E94D14-F4B4-4D26-9B59-82C8314B2ED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1" name="【庁舎】&#10;一人当たり面積平均値テキスト">
          <a:extLst>
            <a:ext uri="{FF2B5EF4-FFF2-40B4-BE49-F238E27FC236}">
              <a16:creationId xmlns:a16="http://schemas.microsoft.com/office/drawing/2014/main" id="{F2ABEEDB-464D-43BB-B4EE-E224179A8218}"/>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2" name="フローチャート: 判断 731">
          <a:extLst>
            <a:ext uri="{FF2B5EF4-FFF2-40B4-BE49-F238E27FC236}">
              <a16:creationId xmlns:a16="http://schemas.microsoft.com/office/drawing/2014/main" id="{27E900B6-A909-4157-B150-1DFE660A7C44}"/>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3" name="フローチャート: 判断 732">
          <a:extLst>
            <a:ext uri="{FF2B5EF4-FFF2-40B4-BE49-F238E27FC236}">
              <a16:creationId xmlns:a16="http://schemas.microsoft.com/office/drawing/2014/main" id="{99C56591-0FE9-4132-B8E0-75FB9968DF72}"/>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4" name="フローチャート: 判断 733">
          <a:extLst>
            <a:ext uri="{FF2B5EF4-FFF2-40B4-BE49-F238E27FC236}">
              <a16:creationId xmlns:a16="http://schemas.microsoft.com/office/drawing/2014/main" id="{EDEB7CE3-0AFD-4F2A-BFFF-D95EF9DDEBAC}"/>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5" name="フローチャート: 判断 734">
          <a:extLst>
            <a:ext uri="{FF2B5EF4-FFF2-40B4-BE49-F238E27FC236}">
              <a16:creationId xmlns:a16="http://schemas.microsoft.com/office/drawing/2014/main" id="{F59AB094-A54C-4D9F-AF66-50E386253884}"/>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6" name="フローチャート: 判断 735">
          <a:extLst>
            <a:ext uri="{FF2B5EF4-FFF2-40B4-BE49-F238E27FC236}">
              <a16:creationId xmlns:a16="http://schemas.microsoft.com/office/drawing/2014/main" id="{135390F0-08BA-4560-954F-4CAC6784097E}"/>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C9E5817-5750-4142-A3CF-41C668DEFFF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303198B1-CA75-4784-A018-1EB9C4172AE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13C9038-DA41-43D7-8F2E-3BA3926328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FC2BBCF-04F0-4967-9A62-50DC02926B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134BD6D-9DE3-4AA9-B80E-961EA5F6194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10161</xdr:rowOff>
    </xdr:from>
    <xdr:to>
      <xdr:col>116</xdr:col>
      <xdr:colOff>114300</xdr:colOff>
      <xdr:row>107</xdr:row>
      <xdr:rowOff>111761</xdr:rowOff>
    </xdr:to>
    <xdr:sp macro="" textlink="">
      <xdr:nvSpPr>
        <xdr:cNvPr id="742" name="楕円 741">
          <a:extLst>
            <a:ext uri="{FF2B5EF4-FFF2-40B4-BE49-F238E27FC236}">
              <a16:creationId xmlns:a16="http://schemas.microsoft.com/office/drawing/2014/main" id="{CEF1E2FC-B9B5-4807-BEF5-3EDBED0D5FDF}"/>
            </a:ext>
          </a:extLst>
        </xdr:cNvPr>
        <xdr:cNvSpPr/>
      </xdr:nvSpPr>
      <xdr:spPr>
        <a:xfrm>
          <a:off x="221107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160038</xdr:rowOff>
    </xdr:from>
    <xdr:ext cx="469744" cy="259045"/>
    <xdr:sp macro="" textlink="">
      <xdr:nvSpPr>
        <xdr:cNvPr id="743" name="【庁舎】&#10;一人当たり面積該当値テキスト">
          <a:extLst>
            <a:ext uri="{FF2B5EF4-FFF2-40B4-BE49-F238E27FC236}">
              <a16:creationId xmlns:a16="http://schemas.microsoft.com/office/drawing/2014/main" id="{D433403A-C41F-4248-A683-AE0DF807C77F}"/>
            </a:ext>
          </a:extLst>
        </xdr:cNvPr>
        <xdr:cNvSpPr txBox="1"/>
      </xdr:nvSpPr>
      <xdr:spPr>
        <a:xfrm>
          <a:off x="22199600" y="1833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5080</xdr:rowOff>
    </xdr:from>
    <xdr:to>
      <xdr:col>112</xdr:col>
      <xdr:colOff>38100</xdr:colOff>
      <xdr:row>107</xdr:row>
      <xdr:rowOff>106680</xdr:rowOff>
    </xdr:to>
    <xdr:sp macro="" textlink="">
      <xdr:nvSpPr>
        <xdr:cNvPr id="744" name="楕円 743">
          <a:extLst>
            <a:ext uri="{FF2B5EF4-FFF2-40B4-BE49-F238E27FC236}">
              <a16:creationId xmlns:a16="http://schemas.microsoft.com/office/drawing/2014/main" id="{28DCD768-26C0-4981-B4F5-244A70ECAF49}"/>
            </a:ext>
          </a:extLst>
        </xdr:cNvPr>
        <xdr:cNvSpPr/>
      </xdr:nvSpPr>
      <xdr:spPr>
        <a:xfrm>
          <a:off x="21272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55880</xdr:rowOff>
    </xdr:from>
    <xdr:to>
      <xdr:col>116</xdr:col>
      <xdr:colOff>63500</xdr:colOff>
      <xdr:row>107</xdr:row>
      <xdr:rowOff>60961</xdr:rowOff>
    </xdr:to>
    <xdr:cxnSp macro="">
      <xdr:nvCxnSpPr>
        <xdr:cNvPr id="745" name="直線コネクタ 744">
          <a:extLst>
            <a:ext uri="{FF2B5EF4-FFF2-40B4-BE49-F238E27FC236}">
              <a16:creationId xmlns:a16="http://schemas.microsoft.com/office/drawing/2014/main" id="{2B89D52B-4749-47E2-8776-A52A95A6ED7B}"/>
            </a:ext>
          </a:extLst>
        </xdr:cNvPr>
        <xdr:cNvCxnSpPr/>
      </xdr:nvCxnSpPr>
      <xdr:spPr>
        <a:xfrm>
          <a:off x="21323300" y="18401030"/>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2539</xdr:rowOff>
    </xdr:from>
    <xdr:to>
      <xdr:col>107</xdr:col>
      <xdr:colOff>101600</xdr:colOff>
      <xdr:row>107</xdr:row>
      <xdr:rowOff>104139</xdr:rowOff>
    </xdr:to>
    <xdr:sp macro="" textlink="">
      <xdr:nvSpPr>
        <xdr:cNvPr id="746" name="楕円 745">
          <a:extLst>
            <a:ext uri="{FF2B5EF4-FFF2-40B4-BE49-F238E27FC236}">
              <a16:creationId xmlns:a16="http://schemas.microsoft.com/office/drawing/2014/main" id="{EB871D8F-A30E-42E0-A3F4-CACEA8D2B087}"/>
            </a:ext>
          </a:extLst>
        </xdr:cNvPr>
        <xdr:cNvSpPr/>
      </xdr:nvSpPr>
      <xdr:spPr>
        <a:xfrm>
          <a:off x="20383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53339</xdr:rowOff>
    </xdr:from>
    <xdr:to>
      <xdr:col>111</xdr:col>
      <xdr:colOff>177800</xdr:colOff>
      <xdr:row>107</xdr:row>
      <xdr:rowOff>55880</xdr:rowOff>
    </xdr:to>
    <xdr:cxnSp macro="">
      <xdr:nvCxnSpPr>
        <xdr:cNvPr id="747" name="直線コネクタ 746">
          <a:extLst>
            <a:ext uri="{FF2B5EF4-FFF2-40B4-BE49-F238E27FC236}">
              <a16:creationId xmlns:a16="http://schemas.microsoft.com/office/drawing/2014/main" id="{63B6C6E2-C4F8-4ACE-A8E8-EA4E78268CC7}"/>
            </a:ext>
          </a:extLst>
        </xdr:cNvPr>
        <xdr:cNvCxnSpPr/>
      </xdr:nvCxnSpPr>
      <xdr:spPr>
        <a:xfrm>
          <a:off x="20434300" y="183984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8889</xdr:rowOff>
    </xdr:from>
    <xdr:to>
      <xdr:col>102</xdr:col>
      <xdr:colOff>165100</xdr:colOff>
      <xdr:row>107</xdr:row>
      <xdr:rowOff>110489</xdr:rowOff>
    </xdr:to>
    <xdr:sp macro="" textlink="">
      <xdr:nvSpPr>
        <xdr:cNvPr id="748" name="楕円 747">
          <a:extLst>
            <a:ext uri="{FF2B5EF4-FFF2-40B4-BE49-F238E27FC236}">
              <a16:creationId xmlns:a16="http://schemas.microsoft.com/office/drawing/2014/main" id="{ED0F096D-AB64-431C-A0DE-F3E73F431A62}"/>
            </a:ext>
          </a:extLst>
        </xdr:cNvPr>
        <xdr:cNvSpPr/>
      </xdr:nvSpPr>
      <xdr:spPr>
        <a:xfrm>
          <a:off x="19494500" y="183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53339</xdr:rowOff>
    </xdr:from>
    <xdr:to>
      <xdr:col>107</xdr:col>
      <xdr:colOff>50800</xdr:colOff>
      <xdr:row>107</xdr:row>
      <xdr:rowOff>59689</xdr:rowOff>
    </xdr:to>
    <xdr:cxnSp macro="">
      <xdr:nvCxnSpPr>
        <xdr:cNvPr id="749" name="直線コネクタ 748">
          <a:extLst>
            <a:ext uri="{FF2B5EF4-FFF2-40B4-BE49-F238E27FC236}">
              <a16:creationId xmlns:a16="http://schemas.microsoft.com/office/drawing/2014/main" id="{F14551D6-2E03-496A-8D27-A93586D6C857}"/>
            </a:ext>
          </a:extLst>
        </xdr:cNvPr>
        <xdr:cNvCxnSpPr/>
      </xdr:nvCxnSpPr>
      <xdr:spPr>
        <a:xfrm flipV="1">
          <a:off x="19545300" y="1839848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11430</xdr:rowOff>
    </xdr:from>
    <xdr:to>
      <xdr:col>98</xdr:col>
      <xdr:colOff>38100</xdr:colOff>
      <xdr:row>107</xdr:row>
      <xdr:rowOff>113030</xdr:rowOff>
    </xdr:to>
    <xdr:sp macro="" textlink="">
      <xdr:nvSpPr>
        <xdr:cNvPr id="750" name="楕円 749">
          <a:extLst>
            <a:ext uri="{FF2B5EF4-FFF2-40B4-BE49-F238E27FC236}">
              <a16:creationId xmlns:a16="http://schemas.microsoft.com/office/drawing/2014/main" id="{ADDBFC26-C03E-4595-AA3D-3D78189CD7DF}"/>
            </a:ext>
          </a:extLst>
        </xdr:cNvPr>
        <xdr:cNvSpPr/>
      </xdr:nvSpPr>
      <xdr:spPr>
        <a:xfrm>
          <a:off x="18605500" y="183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59689</xdr:rowOff>
    </xdr:from>
    <xdr:to>
      <xdr:col>102</xdr:col>
      <xdr:colOff>114300</xdr:colOff>
      <xdr:row>107</xdr:row>
      <xdr:rowOff>62230</xdr:rowOff>
    </xdr:to>
    <xdr:cxnSp macro="">
      <xdr:nvCxnSpPr>
        <xdr:cNvPr id="751" name="直線コネクタ 750">
          <a:extLst>
            <a:ext uri="{FF2B5EF4-FFF2-40B4-BE49-F238E27FC236}">
              <a16:creationId xmlns:a16="http://schemas.microsoft.com/office/drawing/2014/main" id="{78A4CC35-0C7B-49B9-9B83-883BF8B22DEB}"/>
            </a:ext>
          </a:extLst>
        </xdr:cNvPr>
        <xdr:cNvCxnSpPr/>
      </xdr:nvCxnSpPr>
      <xdr:spPr>
        <a:xfrm flipV="1">
          <a:off x="18656300" y="184048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2" name="n_1aveValue【庁舎】&#10;一人当たり面積">
          <a:extLst>
            <a:ext uri="{FF2B5EF4-FFF2-40B4-BE49-F238E27FC236}">
              <a16:creationId xmlns:a16="http://schemas.microsoft.com/office/drawing/2014/main" id="{545701C3-083C-4364-9867-056ECB1B608C}"/>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3" name="n_2aveValue【庁舎】&#10;一人当たり面積">
          <a:extLst>
            <a:ext uri="{FF2B5EF4-FFF2-40B4-BE49-F238E27FC236}">
              <a16:creationId xmlns:a16="http://schemas.microsoft.com/office/drawing/2014/main" id="{F217D32D-C4F1-4D19-AD2C-883E65A80B43}"/>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4" name="n_3aveValue【庁舎】&#10;一人当たり面積">
          <a:extLst>
            <a:ext uri="{FF2B5EF4-FFF2-40B4-BE49-F238E27FC236}">
              <a16:creationId xmlns:a16="http://schemas.microsoft.com/office/drawing/2014/main" id="{D930E356-2803-46F8-9998-F2597BF35139}"/>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5" name="n_4aveValue【庁舎】&#10;一人当たり面積">
          <a:extLst>
            <a:ext uri="{FF2B5EF4-FFF2-40B4-BE49-F238E27FC236}">
              <a16:creationId xmlns:a16="http://schemas.microsoft.com/office/drawing/2014/main" id="{CC177B5D-2479-4995-8605-A928C4761330}"/>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97807</xdr:rowOff>
    </xdr:from>
    <xdr:ext cx="469744" cy="259045"/>
    <xdr:sp macro="" textlink="">
      <xdr:nvSpPr>
        <xdr:cNvPr id="756" name="n_1mainValue【庁舎】&#10;一人当たり面積">
          <a:extLst>
            <a:ext uri="{FF2B5EF4-FFF2-40B4-BE49-F238E27FC236}">
              <a16:creationId xmlns:a16="http://schemas.microsoft.com/office/drawing/2014/main" id="{2A892EAA-BD58-4992-BB0D-7E615AB3FB55}"/>
            </a:ext>
          </a:extLst>
        </xdr:cNvPr>
        <xdr:cNvSpPr txBox="1"/>
      </xdr:nvSpPr>
      <xdr:spPr>
        <a:xfrm>
          <a:off x="2107572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57" name="n_2mainValue【庁舎】&#10;一人当たり面積">
          <a:extLst>
            <a:ext uri="{FF2B5EF4-FFF2-40B4-BE49-F238E27FC236}">
              <a16:creationId xmlns:a16="http://schemas.microsoft.com/office/drawing/2014/main" id="{F378BDE0-D684-440E-8BE4-EF26B45AE47D}"/>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101616</xdr:rowOff>
    </xdr:from>
    <xdr:ext cx="469744" cy="259045"/>
    <xdr:sp macro="" textlink="">
      <xdr:nvSpPr>
        <xdr:cNvPr id="758" name="n_3mainValue【庁舎】&#10;一人当たり面積">
          <a:extLst>
            <a:ext uri="{FF2B5EF4-FFF2-40B4-BE49-F238E27FC236}">
              <a16:creationId xmlns:a16="http://schemas.microsoft.com/office/drawing/2014/main" id="{C996FA76-913E-4BA6-B8CC-25F8775D81C1}"/>
            </a:ext>
          </a:extLst>
        </xdr:cNvPr>
        <xdr:cNvSpPr txBox="1"/>
      </xdr:nvSpPr>
      <xdr:spPr>
        <a:xfrm>
          <a:off x="19310427" y="1844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104157</xdr:rowOff>
    </xdr:from>
    <xdr:ext cx="469744" cy="259045"/>
    <xdr:sp macro="" textlink="">
      <xdr:nvSpPr>
        <xdr:cNvPr id="759" name="n_4mainValue【庁舎】&#10;一人当たり面積">
          <a:extLst>
            <a:ext uri="{FF2B5EF4-FFF2-40B4-BE49-F238E27FC236}">
              <a16:creationId xmlns:a16="http://schemas.microsoft.com/office/drawing/2014/main" id="{BBABF843-B5CD-4D7D-ACAF-9C9708DE337B}"/>
            </a:ext>
          </a:extLst>
        </xdr:cNvPr>
        <xdr:cNvSpPr txBox="1"/>
      </xdr:nvSpPr>
      <xdr:spPr>
        <a:xfrm>
          <a:off x="18421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CB4DD183-8AC0-46B2-8910-0E897A15CB8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ECA86472-D380-4BC1-85E2-42CAEEB5019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30E05976-EA19-4669-87CB-80F6161EBE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類似団体と比較して特に有形固定資産減価償却率が高くなっている施設は、図書館、一般廃棄物処理施設、福祉施設である。</a:t>
          </a:r>
          <a:endParaRPr lang="ja-JP" altLang="ja-JP" sz="1400">
            <a:effectLst/>
          </a:endParaRPr>
        </a:p>
        <a:p>
          <a:r>
            <a:rPr kumimoji="1" lang="ja-JP" altLang="ja-JP" sz="1100">
              <a:solidFill>
                <a:schemeClr val="dk1"/>
              </a:solidFill>
              <a:effectLst/>
              <a:latin typeface="+mn-lt"/>
              <a:ea typeface="+mn-ea"/>
              <a:cs typeface="+mn-cs"/>
            </a:rPr>
            <a:t>一般廃棄物処理施設については、広域化が決まっており、現在施設の延命化に取り組んでいる。費用や住民の利便性を加味し長期的な計画に基づいて対応していくこととしている。</a:t>
          </a:r>
          <a:endParaRPr lang="ja-JP" altLang="ja-JP" sz="1400">
            <a:effectLst/>
          </a:endParaRPr>
        </a:p>
        <a:p>
          <a:r>
            <a:rPr kumimoji="1" lang="ja-JP" altLang="ja-JP" sz="1100">
              <a:solidFill>
                <a:schemeClr val="dk1"/>
              </a:solidFill>
              <a:effectLst/>
              <a:latin typeface="+mn-lt"/>
              <a:ea typeface="+mn-ea"/>
              <a:cs typeface="+mn-cs"/>
            </a:rPr>
            <a:t>その他の施設については、統合等を踏まえた対応を検討し、他の施設とのバランスを取りつつ対応していくこととしている。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5850357</v>
      </c>
      <c r="BO4" s="462"/>
      <c r="BP4" s="462"/>
      <c r="BQ4" s="462"/>
      <c r="BR4" s="462"/>
      <c r="BS4" s="462"/>
      <c r="BT4" s="462"/>
      <c r="BU4" s="463"/>
      <c r="BV4" s="461">
        <v>5971473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9.1</v>
      </c>
      <c r="CU4" s="602"/>
      <c r="CV4" s="602"/>
      <c r="CW4" s="602"/>
      <c r="CX4" s="602"/>
      <c r="CY4" s="602"/>
      <c r="CZ4" s="602"/>
      <c r="DA4" s="603"/>
      <c r="DB4" s="601">
        <v>11.8</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5477555</v>
      </c>
      <c r="BO5" s="433"/>
      <c r="BP5" s="433"/>
      <c r="BQ5" s="433"/>
      <c r="BR5" s="433"/>
      <c r="BS5" s="433"/>
      <c r="BT5" s="433"/>
      <c r="BU5" s="434"/>
      <c r="BV5" s="432">
        <v>5508434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90.3</v>
      </c>
      <c r="CU5" s="430"/>
      <c r="CV5" s="430"/>
      <c r="CW5" s="430"/>
      <c r="CX5" s="430"/>
      <c r="CY5" s="430"/>
      <c r="CZ5" s="430"/>
      <c r="DA5" s="431"/>
      <c r="DB5" s="429">
        <v>75.2</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372802</v>
      </c>
      <c r="BO6" s="433"/>
      <c r="BP6" s="433"/>
      <c r="BQ6" s="433"/>
      <c r="BR6" s="433"/>
      <c r="BS6" s="433"/>
      <c r="BT6" s="433"/>
      <c r="BU6" s="434"/>
      <c r="BV6" s="432">
        <v>463039</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90.3</v>
      </c>
      <c r="CU6" s="576"/>
      <c r="CV6" s="576"/>
      <c r="CW6" s="576"/>
      <c r="CX6" s="576"/>
      <c r="CY6" s="576"/>
      <c r="CZ6" s="576"/>
      <c r="DA6" s="577"/>
      <c r="DB6" s="575">
        <v>75.2</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43498</v>
      </c>
      <c r="BO7" s="433"/>
      <c r="BP7" s="433"/>
      <c r="BQ7" s="433"/>
      <c r="BR7" s="433"/>
      <c r="BS7" s="433"/>
      <c r="BT7" s="433"/>
      <c r="BU7" s="434"/>
      <c r="BV7" s="432">
        <v>34741</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3623864</v>
      </c>
      <c r="CU7" s="433"/>
      <c r="CV7" s="433"/>
      <c r="CW7" s="433"/>
      <c r="CX7" s="433"/>
      <c r="CY7" s="433"/>
      <c r="CZ7" s="433"/>
      <c r="DA7" s="434"/>
      <c r="DB7" s="432">
        <v>3644617</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329304</v>
      </c>
      <c r="BO8" s="433"/>
      <c r="BP8" s="433"/>
      <c r="BQ8" s="433"/>
      <c r="BR8" s="433"/>
      <c r="BS8" s="433"/>
      <c r="BT8" s="433"/>
      <c r="BU8" s="434"/>
      <c r="BV8" s="432">
        <v>428298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1.2</v>
      </c>
      <c r="CU8" s="536"/>
      <c r="CV8" s="536"/>
      <c r="CW8" s="536"/>
      <c r="CX8" s="536"/>
      <c r="CY8" s="536"/>
      <c r="CZ8" s="536"/>
      <c r="DA8" s="537"/>
      <c r="DB8" s="535">
        <v>1.07</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5179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-98994</v>
      </c>
      <c r="BO9" s="433"/>
      <c r="BP9" s="433"/>
      <c r="BQ9" s="433"/>
      <c r="BR9" s="433"/>
      <c r="BS9" s="433"/>
      <c r="BT9" s="433"/>
      <c r="BU9" s="434"/>
      <c r="BV9" s="432">
        <v>-103043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0.7</v>
      </c>
      <c r="CU9" s="430"/>
      <c r="CV9" s="430"/>
      <c r="CW9" s="430"/>
      <c r="CX9" s="430"/>
      <c r="CY9" s="430"/>
      <c r="CZ9" s="430"/>
      <c r="DA9" s="431"/>
      <c r="DB9" s="429">
        <v>0.8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5208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7129</v>
      </c>
      <c r="BO10" s="433"/>
      <c r="BP10" s="433"/>
      <c r="BQ10" s="433"/>
      <c r="BR10" s="433"/>
      <c r="BS10" s="433"/>
      <c r="BT10" s="433"/>
      <c r="BU10" s="434"/>
      <c r="BV10" s="432">
        <v>339217</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5822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486634</v>
      </c>
      <c r="BO12" s="433"/>
      <c r="BP12" s="433"/>
      <c r="BQ12" s="433"/>
      <c r="BR12" s="433"/>
      <c r="BS12" s="433"/>
      <c r="BT12" s="433"/>
      <c r="BU12" s="434"/>
      <c r="BV12" s="432">
        <v>180000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5470</v>
      </c>
      <c r="S13" s="520"/>
      <c r="T13" s="520"/>
      <c r="U13" s="520"/>
      <c r="V13" s="521"/>
      <c r="W13" s="522" t="s">
        <v>131</v>
      </c>
      <c r="X13" s="418"/>
      <c r="Y13" s="418"/>
      <c r="Z13" s="418"/>
      <c r="AA13" s="418"/>
      <c r="AB13" s="419"/>
      <c r="AC13" s="385">
        <v>36</v>
      </c>
      <c r="AD13" s="386"/>
      <c r="AE13" s="386"/>
      <c r="AF13" s="386"/>
      <c r="AG13" s="387"/>
      <c r="AH13" s="385">
        <v>59</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-578499</v>
      </c>
      <c r="BO13" s="433"/>
      <c r="BP13" s="433"/>
      <c r="BQ13" s="433"/>
      <c r="BR13" s="433"/>
      <c r="BS13" s="433"/>
      <c r="BT13" s="433"/>
      <c r="BU13" s="434"/>
      <c r="BV13" s="432">
        <v>56174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v>
      </c>
      <c r="CU13" s="430"/>
      <c r="CV13" s="430"/>
      <c r="CW13" s="430"/>
      <c r="CX13" s="430"/>
      <c r="CY13" s="430"/>
      <c r="CZ13" s="430"/>
      <c r="DA13" s="431"/>
      <c r="DB13" s="429">
        <v>1.4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5768</v>
      </c>
      <c r="S14" s="520"/>
      <c r="T14" s="520"/>
      <c r="U14" s="520"/>
      <c r="V14" s="521"/>
      <c r="W14" s="523"/>
      <c r="X14" s="421"/>
      <c r="Y14" s="421"/>
      <c r="Z14" s="421"/>
      <c r="AA14" s="421"/>
      <c r="AB14" s="422"/>
      <c r="AC14" s="512">
        <v>1.3</v>
      </c>
      <c r="AD14" s="513"/>
      <c r="AE14" s="513"/>
      <c r="AF14" s="513"/>
      <c r="AG14" s="514"/>
      <c r="AH14" s="512">
        <v>2.1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5490</v>
      </c>
      <c r="S15" s="520"/>
      <c r="T15" s="520"/>
      <c r="U15" s="520"/>
      <c r="V15" s="521"/>
      <c r="W15" s="522" t="s">
        <v>137</v>
      </c>
      <c r="X15" s="418"/>
      <c r="Y15" s="418"/>
      <c r="Z15" s="418"/>
      <c r="AA15" s="418"/>
      <c r="AB15" s="419"/>
      <c r="AC15" s="385">
        <v>593</v>
      </c>
      <c r="AD15" s="386"/>
      <c r="AE15" s="386"/>
      <c r="AF15" s="386"/>
      <c r="AG15" s="387"/>
      <c r="AH15" s="385">
        <v>622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2753270</v>
      </c>
      <c r="BO15" s="462"/>
      <c r="BP15" s="462"/>
      <c r="BQ15" s="462"/>
      <c r="BR15" s="462"/>
      <c r="BS15" s="462"/>
      <c r="BT15" s="462"/>
      <c r="BU15" s="463"/>
      <c r="BV15" s="461">
        <v>2769326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21.6</v>
      </c>
      <c r="AD16" s="513"/>
      <c r="AE16" s="513"/>
      <c r="AF16" s="513"/>
      <c r="AG16" s="514"/>
      <c r="AH16" s="512">
        <v>21.7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2111949</v>
      </c>
      <c r="BO16" s="433"/>
      <c r="BP16" s="433"/>
      <c r="BQ16" s="433"/>
      <c r="BR16" s="433"/>
      <c r="BS16" s="433"/>
      <c r="BT16" s="433"/>
      <c r="BU16" s="434"/>
      <c r="BV16" s="432">
        <v>2088863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2117</v>
      </c>
      <c r="AD17" s="386"/>
      <c r="AE17" s="386"/>
      <c r="AF17" s="386"/>
      <c r="AG17" s="387"/>
      <c r="AH17" s="385">
        <v>2181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3623864</v>
      </c>
      <c r="BO17" s="433"/>
      <c r="BP17" s="433"/>
      <c r="BQ17" s="433"/>
      <c r="BR17" s="433"/>
      <c r="BS17" s="433"/>
      <c r="BT17" s="433"/>
      <c r="BU17" s="434"/>
      <c r="BV17" s="432">
        <v>3644617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53.05</v>
      </c>
      <c r="M18" s="485"/>
      <c r="N18" s="485"/>
      <c r="O18" s="485"/>
      <c r="P18" s="485"/>
      <c r="Q18" s="485"/>
      <c r="R18" s="486"/>
      <c r="S18" s="486"/>
      <c r="T18" s="486"/>
      <c r="U18" s="486"/>
      <c r="V18" s="487"/>
      <c r="W18" s="503"/>
      <c r="X18" s="504"/>
      <c r="Y18" s="504"/>
      <c r="Z18" s="504"/>
      <c r="AA18" s="504"/>
      <c r="AB18" s="528"/>
      <c r="AC18" s="402">
        <v>77.099999999999994</v>
      </c>
      <c r="AD18" s="403"/>
      <c r="AE18" s="403"/>
      <c r="AF18" s="403"/>
      <c r="AG18" s="488"/>
      <c r="AH18" s="402">
        <v>76.2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2726764</v>
      </c>
      <c r="BO18" s="433"/>
      <c r="BP18" s="433"/>
      <c r="BQ18" s="433"/>
      <c r="BR18" s="433"/>
      <c r="BS18" s="433"/>
      <c r="BT18" s="433"/>
      <c r="BU18" s="434"/>
      <c r="BV18" s="432">
        <v>2600893</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98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4771274</v>
      </c>
      <c r="BO19" s="433"/>
      <c r="BP19" s="433"/>
      <c r="BQ19" s="433"/>
      <c r="BR19" s="433"/>
      <c r="BS19" s="433"/>
      <c r="BT19" s="433"/>
      <c r="BU19" s="434"/>
      <c r="BV19" s="432">
        <v>5026730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1969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761487</v>
      </c>
      <c r="BO22" s="462"/>
      <c r="BP22" s="462"/>
      <c r="BQ22" s="462"/>
      <c r="BR22" s="462"/>
      <c r="BS22" s="462"/>
      <c r="BT22" s="462"/>
      <c r="BU22" s="463"/>
      <c r="BV22" s="461">
        <v>438611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488668</v>
      </c>
      <c r="BO23" s="433"/>
      <c r="BP23" s="433"/>
      <c r="BQ23" s="433"/>
      <c r="BR23" s="433"/>
      <c r="BS23" s="433"/>
      <c r="BT23" s="433"/>
      <c r="BU23" s="434"/>
      <c r="BV23" s="432">
        <v>388420</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5600</v>
      </c>
      <c r="R24" s="386"/>
      <c r="S24" s="386"/>
      <c r="T24" s="386"/>
      <c r="U24" s="386"/>
      <c r="V24" s="387"/>
      <c r="W24" s="475"/>
      <c r="X24" s="412"/>
      <c r="Y24" s="413"/>
      <c r="Z24" s="388" t="s">
        <v>162</v>
      </c>
      <c r="AA24" s="389"/>
      <c r="AB24" s="389"/>
      <c r="AC24" s="389"/>
      <c r="AD24" s="389"/>
      <c r="AE24" s="389"/>
      <c r="AF24" s="389"/>
      <c r="AG24" s="390"/>
      <c r="AH24" s="385">
        <v>84</v>
      </c>
      <c r="AI24" s="386"/>
      <c r="AJ24" s="386"/>
      <c r="AK24" s="386"/>
      <c r="AL24" s="387"/>
      <c r="AM24" s="385">
        <v>244272</v>
      </c>
      <c r="AN24" s="386"/>
      <c r="AO24" s="386"/>
      <c r="AP24" s="386"/>
      <c r="AQ24" s="386"/>
      <c r="AR24" s="387"/>
      <c r="AS24" s="385">
        <v>2908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719805</v>
      </c>
      <c r="BO24" s="433"/>
      <c r="BP24" s="433"/>
      <c r="BQ24" s="433"/>
      <c r="BR24" s="433"/>
      <c r="BS24" s="433"/>
      <c r="BT24" s="433"/>
      <c r="BU24" s="434"/>
      <c r="BV24" s="432">
        <v>370791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4900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627970</v>
      </c>
      <c r="BO25" s="462"/>
      <c r="BP25" s="462"/>
      <c r="BQ25" s="462"/>
      <c r="BR25" s="462"/>
      <c r="BS25" s="462"/>
      <c r="BT25" s="462"/>
      <c r="BU25" s="463"/>
      <c r="BV25" s="461">
        <v>835476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4600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2050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100219</v>
      </c>
      <c r="BO27" s="467"/>
      <c r="BP27" s="467"/>
      <c r="BQ27" s="467"/>
      <c r="BR27" s="467"/>
      <c r="BS27" s="467"/>
      <c r="BT27" s="467"/>
      <c r="BU27" s="468"/>
      <c r="BV27" s="466">
        <v>120200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1750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4788057</v>
      </c>
      <c r="BO28" s="462"/>
      <c r="BP28" s="462"/>
      <c r="BQ28" s="462"/>
      <c r="BR28" s="462"/>
      <c r="BS28" s="462"/>
      <c r="BT28" s="462"/>
      <c r="BU28" s="463"/>
      <c r="BV28" s="461">
        <v>5007562</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10</v>
      </c>
      <c r="M29" s="386"/>
      <c r="N29" s="386"/>
      <c r="O29" s="386"/>
      <c r="P29" s="387"/>
      <c r="Q29" s="385">
        <v>1550</v>
      </c>
      <c r="R29" s="386"/>
      <c r="S29" s="386"/>
      <c r="T29" s="386"/>
      <c r="U29" s="386"/>
      <c r="V29" s="387"/>
      <c r="W29" s="476"/>
      <c r="X29" s="477"/>
      <c r="Y29" s="478"/>
      <c r="Z29" s="388" t="s">
        <v>178</v>
      </c>
      <c r="AA29" s="389"/>
      <c r="AB29" s="389"/>
      <c r="AC29" s="389"/>
      <c r="AD29" s="389"/>
      <c r="AE29" s="389"/>
      <c r="AF29" s="389"/>
      <c r="AG29" s="390"/>
      <c r="AH29" s="385">
        <v>84</v>
      </c>
      <c r="AI29" s="386"/>
      <c r="AJ29" s="386"/>
      <c r="AK29" s="386"/>
      <c r="AL29" s="387"/>
      <c r="AM29" s="385">
        <v>244272</v>
      </c>
      <c r="AN29" s="386"/>
      <c r="AO29" s="386"/>
      <c r="AP29" s="386"/>
      <c r="AQ29" s="386"/>
      <c r="AR29" s="387"/>
      <c r="AS29" s="385">
        <v>2908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78200</v>
      </c>
      <c r="BO29" s="433"/>
      <c r="BP29" s="433"/>
      <c r="BQ29" s="433"/>
      <c r="BR29" s="433"/>
      <c r="BS29" s="433"/>
      <c r="BT29" s="433"/>
      <c r="BU29" s="434"/>
      <c r="BV29" s="432">
        <v>78198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93.2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902382</v>
      </c>
      <c r="BO30" s="467"/>
      <c r="BP30" s="467"/>
      <c r="BQ30" s="467"/>
      <c r="BR30" s="467"/>
      <c r="BS30" s="467"/>
      <c r="BT30" s="467"/>
      <c r="BU30" s="468"/>
      <c r="BV30" s="466">
        <v>996050</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山中湖村簡易水道事業会計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観光施設特別会計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富士五湖広域行政事務組合（一般会計）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㈱山中湖観光振興公社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山中湖村下水道事業会計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富士五湖広域行政事務組合（富士五湖聖苑特別会計）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介護予防支援事業特別会計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富士吉田外二ヶ村恩賜県有財産保護組合（一般会計）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山梨県後期高齢者医療広域連合（一般会計）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山梨県後期高齢者医療広域連合（後期高齢者医療特別会計）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山梨県市町村総合事務組合（一般会計）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山梨県市町村総合事務組合（電子化事業及び会館管理・研修事業特別会計）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山梨県市町村総合事務組合（一般廃棄物最終処分場事業特別会計）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山梨県市町村総合事務組合（入札参加資格審査事業費特別会計）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山梨県市町村総合事務組合（交通災害共済事業特別会計）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gP+tqaP5l7LojeE6UsdXQNhgT4McYkt3Ue/fAH5oKflBPpXxoIXbQrHQnE7jwj+EjLXsOGYiQs/JghMS27pOWg==" saltValue="gnovxk8qQv3KUnEreOvJ4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2749478</v>
      </c>
      <c r="S5" s="690"/>
      <c r="T5" s="690"/>
      <c r="U5" s="690"/>
      <c r="V5" s="690"/>
      <c r="W5" s="690"/>
      <c r="X5" s="690"/>
      <c r="Y5" s="715"/>
      <c r="Z5" s="728">
        <v>47</v>
      </c>
      <c r="AA5" s="728"/>
      <c r="AB5" s="728"/>
      <c r="AC5" s="728"/>
      <c r="AD5" s="729">
        <v>2749478</v>
      </c>
      <c r="AE5" s="729"/>
      <c r="AF5" s="729"/>
      <c r="AG5" s="729"/>
      <c r="AH5" s="729"/>
      <c r="AI5" s="729"/>
      <c r="AJ5" s="729"/>
      <c r="AK5" s="729"/>
      <c r="AL5" s="716">
        <v>91</v>
      </c>
      <c r="AM5" s="698"/>
      <c r="AN5" s="698"/>
      <c r="AO5" s="717"/>
      <c r="AP5" s="692" t="s">
        <v>217</v>
      </c>
      <c r="AQ5" s="693"/>
      <c r="AR5" s="693"/>
      <c r="AS5" s="693"/>
      <c r="AT5" s="693"/>
      <c r="AU5" s="693"/>
      <c r="AV5" s="693"/>
      <c r="AW5" s="693"/>
      <c r="AX5" s="693"/>
      <c r="AY5" s="693"/>
      <c r="AZ5" s="693"/>
      <c r="BA5" s="693"/>
      <c r="BB5" s="693"/>
      <c r="BC5" s="693"/>
      <c r="BD5" s="693"/>
      <c r="BE5" s="693"/>
      <c r="BF5" s="694"/>
      <c r="BG5" s="634">
        <v>2657825</v>
      </c>
      <c r="BH5" s="635"/>
      <c r="BI5" s="635"/>
      <c r="BJ5" s="635"/>
      <c r="BK5" s="635"/>
      <c r="BL5" s="635"/>
      <c r="BM5" s="635"/>
      <c r="BN5" s="636"/>
      <c r="BO5" s="672">
        <v>96.7</v>
      </c>
      <c r="BP5" s="672"/>
      <c r="BQ5" s="672"/>
      <c r="BR5" s="672"/>
      <c r="BS5" s="673" t="s">
        <v>122</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28866</v>
      </c>
      <c r="S6" s="635"/>
      <c r="T6" s="635"/>
      <c r="U6" s="635"/>
      <c r="V6" s="635"/>
      <c r="W6" s="635"/>
      <c r="X6" s="635"/>
      <c r="Y6" s="636"/>
      <c r="Z6" s="672">
        <v>0.5</v>
      </c>
      <c r="AA6" s="672"/>
      <c r="AB6" s="672"/>
      <c r="AC6" s="672"/>
      <c r="AD6" s="673">
        <v>28866</v>
      </c>
      <c r="AE6" s="673"/>
      <c r="AF6" s="673"/>
      <c r="AG6" s="673"/>
      <c r="AH6" s="673"/>
      <c r="AI6" s="673"/>
      <c r="AJ6" s="673"/>
      <c r="AK6" s="673"/>
      <c r="AL6" s="637">
        <v>1</v>
      </c>
      <c r="AM6" s="638"/>
      <c r="AN6" s="638"/>
      <c r="AO6" s="674"/>
      <c r="AP6" s="631" t="s">
        <v>222</v>
      </c>
      <c r="AQ6" s="632"/>
      <c r="AR6" s="632"/>
      <c r="AS6" s="632"/>
      <c r="AT6" s="632"/>
      <c r="AU6" s="632"/>
      <c r="AV6" s="632"/>
      <c r="AW6" s="632"/>
      <c r="AX6" s="632"/>
      <c r="AY6" s="632"/>
      <c r="AZ6" s="632"/>
      <c r="BA6" s="632"/>
      <c r="BB6" s="632"/>
      <c r="BC6" s="632"/>
      <c r="BD6" s="632"/>
      <c r="BE6" s="632"/>
      <c r="BF6" s="633"/>
      <c r="BG6" s="634">
        <v>2657825</v>
      </c>
      <c r="BH6" s="635"/>
      <c r="BI6" s="635"/>
      <c r="BJ6" s="635"/>
      <c r="BK6" s="635"/>
      <c r="BL6" s="635"/>
      <c r="BM6" s="635"/>
      <c r="BN6" s="636"/>
      <c r="BO6" s="672">
        <v>96.7</v>
      </c>
      <c r="BP6" s="672"/>
      <c r="BQ6" s="672"/>
      <c r="BR6" s="672"/>
      <c r="BS6" s="673" t="s">
        <v>122</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55061</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55061</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410</v>
      </c>
      <c r="S7" s="635"/>
      <c r="T7" s="635"/>
      <c r="U7" s="635"/>
      <c r="V7" s="635"/>
      <c r="W7" s="635"/>
      <c r="X7" s="635"/>
      <c r="Y7" s="636"/>
      <c r="Z7" s="672">
        <v>0</v>
      </c>
      <c r="AA7" s="672"/>
      <c r="AB7" s="672"/>
      <c r="AC7" s="672"/>
      <c r="AD7" s="673">
        <v>410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756918</v>
      </c>
      <c r="BH7" s="635"/>
      <c r="BI7" s="635"/>
      <c r="BJ7" s="635"/>
      <c r="BK7" s="635"/>
      <c r="BL7" s="635"/>
      <c r="BM7" s="635"/>
      <c r="BN7" s="636"/>
      <c r="BO7" s="672">
        <v>27.5</v>
      </c>
      <c r="BP7" s="672"/>
      <c r="BQ7" s="672"/>
      <c r="BR7" s="672"/>
      <c r="BS7" s="673" t="s">
        <v>122</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1269810</v>
      </c>
      <c r="CS7" s="635"/>
      <c r="CT7" s="635"/>
      <c r="CU7" s="635"/>
      <c r="CV7" s="635"/>
      <c r="CW7" s="635"/>
      <c r="CX7" s="635"/>
      <c r="CY7" s="636"/>
      <c r="CZ7" s="672">
        <v>23.2</v>
      </c>
      <c r="DA7" s="672"/>
      <c r="DB7" s="672"/>
      <c r="DC7" s="672"/>
      <c r="DD7" s="640">
        <v>196811</v>
      </c>
      <c r="DE7" s="635"/>
      <c r="DF7" s="635"/>
      <c r="DG7" s="635"/>
      <c r="DH7" s="635"/>
      <c r="DI7" s="635"/>
      <c r="DJ7" s="635"/>
      <c r="DK7" s="635"/>
      <c r="DL7" s="635"/>
      <c r="DM7" s="635"/>
      <c r="DN7" s="635"/>
      <c r="DO7" s="635"/>
      <c r="DP7" s="636"/>
      <c r="DQ7" s="640">
        <v>1044021</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7447</v>
      </c>
      <c r="S8" s="635"/>
      <c r="T8" s="635"/>
      <c r="U8" s="635"/>
      <c r="V8" s="635"/>
      <c r="W8" s="635"/>
      <c r="X8" s="635"/>
      <c r="Y8" s="636"/>
      <c r="Z8" s="672">
        <v>0.1</v>
      </c>
      <c r="AA8" s="672"/>
      <c r="AB8" s="672"/>
      <c r="AC8" s="672"/>
      <c r="AD8" s="673">
        <v>7447</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23354</v>
      </c>
      <c r="BH8" s="635"/>
      <c r="BI8" s="635"/>
      <c r="BJ8" s="635"/>
      <c r="BK8" s="635"/>
      <c r="BL8" s="635"/>
      <c r="BM8" s="635"/>
      <c r="BN8" s="636"/>
      <c r="BO8" s="672">
        <v>0.8</v>
      </c>
      <c r="BP8" s="672"/>
      <c r="BQ8" s="672"/>
      <c r="BR8" s="672"/>
      <c r="BS8" s="673" t="s">
        <v>122</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853426</v>
      </c>
      <c r="CS8" s="635"/>
      <c r="CT8" s="635"/>
      <c r="CU8" s="635"/>
      <c r="CV8" s="635"/>
      <c r="CW8" s="635"/>
      <c r="CX8" s="635"/>
      <c r="CY8" s="636"/>
      <c r="CZ8" s="672">
        <v>15.6</v>
      </c>
      <c r="DA8" s="672"/>
      <c r="DB8" s="672"/>
      <c r="DC8" s="672"/>
      <c r="DD8" s="640">
        <v>68420</v>
      </c>
      <c r="DE8" s="635"/>
      <c r="DF8" s="635"/>
      <c r="DG8" s="635"/>
      <c r="DH8" s="635"/>
      <c r="DI8" s="635"/>
      <c r="DJ8" s="635"/>
      <c r="DK8" s="635"/>
      <c r="DL8" s="635"/>
      <c r="DM8" s="635"/>
      <c r="DN8" s="635"/>
      <c r="DO8" s="635"/>
      <c r="DP8" s="636"/>
      <c r="DQ8" s="640">
        <v>560363</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10345</v>
      </c>
      <c r="S9" s="635"/>
      <c r="T9" s="635"/>
      <c r="U9" s="635"/>
      <c r="V9" s="635"/>
      <c r="W9" s="635"/>
      <c r="X9" s="635"/>
      <c r="Y9" s="636"/>
      <c r="Z9" s="672">
        <v>0.2</v>
      </c>
      <c r="AA9" s="672"/>
      <c r="AB9" s="672"/>
      <c r="AC9" s="672"/>
      <c r="AD9" s="673">
        <v>10345</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451140</v>
      </c>
      <c r="BH9" s="635"/>
      <c r="BI9" s="635"/>
      <c r="BJ9" s="635"/>
      <c r="BK9" s="635"/>
      <c r="BL9" s="635"/>
      <c r="BM9" s="635"/>
      <c r="BN9" s="636"/>
      <c r="BO9" s="672">
        <v>16.399999999999999</v>
      </c>
      <c r="BP9" s="672"/>
      <c r="BQ9" s="672"/>
      <c r="BR9" s="672"/>
      <c r="BS9" s="673" t="s">
        <v>122</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833518</v>
      </c>
      <c r="CS9" s="635"/>
      <c r="CT9" s="635"/>
      <c r="CU9" s="635"/>
      <c r="CV9" s="635"/>
      <c r="CW9" s="635"/>
      <c r="CX9" s="635"/>
      <c r="CY9" s="636"/>
      <c r="CZ9" s="672">
        <v>15.2</v>
      </c>
      <c r="DA9" s="672"/>
      <c r="DB9" s="672"/>
      <c r="DC9" s="672"/>
      <c r="DD9" s="640">
        <v>13257</v>
      </c>
      <c r="DE9" s="635"/>
      <c r="DF9" s="635"/>
      <c r="DG9" s="635"/>
      <c r="DH9" s="635"/>
      <c r="DI9" s="635"/>
      <c r="DJ9" s="635"/>
      <c r="DK9" s="635"/>
      <c r="DL9" s="635"/>
      <c r="DM9" s="635"/>
      <c r="DN9" s="635"/>
      <c r="DO9" s="635"/>
      <c r="DP9" s="636"/>
      <c r="DQ9" s="640">
        <v>769605</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84332</v>
      </c>
      <c r="BH10" s="635"/>
      <c r="BI10" s="635"/>
      <c r="BJ10" s="635"/>
      <c r="BK10" s="635"/>
      <c r="BL10" s="635"/>
      <c r="BM10" s="635"/>
      <c r="BN10" s="636"/>
      <c r="BO10" s="672">
        <v>3.1</v>
      </c>
      <c r="BP10" s="672"/>
      <c r="BQ10" s="672"/>
      <c r="BR10" s="672"/>
      <c r="BS10" s="673" t="s">
        <v>122</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1575</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1575</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153187</v>
      </c>
      <c r="S11" s="635"/>
      <c r="T11" s="635"/>
      <c r="U11" s="635"/>
      <c r="V11" s="635"/>
      <c r="W11" s="635"/>
      <c r="X11" s="635"/>
      <c r="Y11" s="636"/>
      <c r="Z11" s="637">
        <v>2.6</v>
      </c>
      <c r="AA11" s="638"/>
      <c r="AB11" s="638"/>
      <c r="AC11" s="639"/>
      <c r="AD11" s="640">
        <v>153187</v>
      </c>
      <c r="AE11" s="635"/>
      <c r="AF11" s="635"/>
      <c r="AG11" s="635"/>
      <c r="AH11" s="635"/>
      <c r="AI11" s="635"/>
      <c r="AJ11" s="635"/>
      <c r="AK11" s="636"/>
      <c r="AL11" s="637">
        <v>5.0999999999999996</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198092</v>
      </c>
      <c r="BH11" s="635"/>
      <c r="BI11" s="635"/>
      <c r="BJ11" s="635"/>
      <c r="BK11" s="635"/>
      <c r="BL11" s="635"/>
      <c r="BM11" s="635"/>
      <c r="BN11" s="636"/>
      <c r="BO11" s="672">
        <v>7.2</v>
      </c>
      <c r="BP11" s="672"/>
      <c r="BQ11" s="672"/>
      <c r="BR11" s="672"/>
      <c r="BS11" s="673" t="s">
        <v>122</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141410</v>
      </c>
      <c r="CS11" s="635"/>
      <c r="CT11" s="635"/>
      <c r="CU11" s="635"/>
      <c r="CV11" s="635"/>
      <c r="CW11" s="635"/>
      <c r="CX11" s="635"/>
      <c r="CY11" s="636"/>
      <c r="CZ11" s="672">
        <v>2.6</v>
      </c>
      <c r="DA11" s="672"/>
      <c r="DB11" s="672"/>
      <c r="DC11" s="672"/>
      <c r="DD11" s="640">
        <v>1161</v>
      </c>
      <c r="DE11" s="635"/>
      <c r="DF11" s="635"/>
      <c r="DG11" s="635"/>
      <c r="DH11" s="635"/>
      <c r="DI11" s="635"/>
      <c r="DJ11" s="635"/>
      <c r="DK11" s="635"/>
      <c r="DL11" s="635"/>
      <c r="DM11" s="635"/>
      <c r="DN11" s="635"/>
      <c r="DO11" s="635"/>
      <c r="DP11" s="636"/>
      <c r="DQ11" s="640">
        <v>131584</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12200</v>
      </c>
      <c r="S12" s="635"/>
      <c r="T12" s="635"/>
      <c r="U12" s="635"/>
      <c r="V12" s="635"/>
      <c r="W12" s="635"/>
      <c r="X12" s="635"/>
      <c r="Y12" s="636"/>
      <c r="Z12" s="672">
        <v>0.2</v>
      </c>
      <c r="AA12" s="672"/>
      <c r="AB12" s="672"/>
      <c r="AC12" s="672"/>
      <c r="AD12" s="673">
        <v>12200</v>
      </c>
      <c r="AE12" s="673"/>
      <c r="AF12" s="673"/>
      <c r="AG12" s="673"/>
      <c r="AH12" s="673"/>
      <c r="AI12" s="673"/>
      <c r="AJ12" s="673"/>
      <c r="AK12" s="673"/>
      <c r="AL12" s="637">
        <v>0.4</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1796765</v>
      </c>
      <c r="BH12" s="635"/>
      <c r="BI12" s="635"/>
      <c r="BJ12" s="635"/>
      <c r="BK12" s="635"/>
      <c r="BL12" s="635"/>
      <c r="BM12" s="635"/>
      <c r="BN12" s="636"/>
      <c r="BO12" s="672">
        <v>65.3</v>
      </c>
      <c r="BP12" s="672"/>
      <c r="BQ12" s="672"/>
      <c r="BR12" s="672"/>
      <c r="BS12" s="673" t="s">
        <v>122</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843807</v>
      </c>
      <c r="CS12" s="635"/>
      <c r="CT12" s="635"/>
      <c r="CU12" s="635"/>
      <c r="CV12" s="635"/>
      <c r="CW12" s="635"/>
      <c r="CX12" s="635"/>
      <c r="CY12" s="636"/>
      <c r="CZ12" s="672">
        <v>15.4</v>
      </c>
      <c r="DA12" s="672"/>
      <c r="DB12" s="672"/>
      <c r="DC12" s="672"/>
      <c r="DD12" s="640">
        <v>363512</v>
      </c>
      <c r="DE12" s="635"/>
      <c r="DF12" s="635"/>
      <c r="DG12" s="635"/>
      <c r="DH12" s="635"/>
      <c r="DI12" s="635"/>
      <c r="DJ12" s="635"/>
      <c r="DK12" s="635"/>
      <c r="DL12" s="635"/>
      <c r="DM12" s="635"/>
      <c r="DN12" s="635"/>
      <c r="DO12" s="635"/>
      <c r="DP12" s="636"/>
      <c r="DQ12" s="640">
        <v>470243</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1750963</v>
      </c>
      <c r="BH13" s="635"/>
      <c r="BI13" s="635"/>
      <c r="BJ13" s="635"/>
      <c r="BK13" s="635"/>
      <c r="BL13" s="635"/>
      <c r="BM13" s="635"/>
      <c r="BN13" s="636"/>
      <c r="BO13" s="672">
        <v>63.7</v>
      </c>
      <c r="BP13" s="672"/>
      <c r="BQ13" s="672"/>
      <c r="BR13" s="672"/>
      <c r="BS13" s="673" t="s">
        <v>122</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582226</v>
      </c>
      <c r="CS13" s="635"/>
      <c r="CT13" s="635"/>
      <c r="CU13" s="635"/>
      <c r="CV13" s="635"/>
      <c r="CW13" s="635"/>
      <c r="CX13" s="635"/>
      <c r="CY13" s="636"/>
      <c r="CZ13" s="672">
        <v>10.6</v>
      </c>
      <c r="DA13" s="672"/>
      <c r="DB13" s="672"/>
      <c r="DC13" s="672"/>
      <c r="DD13" s="640">
        <v>210422</v>
      </c>
      <c r="DE13" s="635"/>
      <c r="DF13" s="635"/>
      <c r="DG13" s="635"/>
      <c r="DH13" s="635"/>
      <c r="DI13" s="635"/>
      <c r="DJ13" s="635"/>
      <c r="DK13" s="635"/>
      <c r="DL13" s="635"/>
      <c r="DM13" s="635"/>
      <c r="DN13" s="635"/>
      <c r="DO13" s="635"/>
      <c r="DP13" s="636"/>
      <c r="DQ13" s="640">
        <v>540333</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25302</v>
      </c>
      <c r="BH14" s="635"/>
      <c r="BI14" s="635"/>
      <c r="BJ14" s="635"/>
      <c r="BK14" s="635"/>
      <c r="BL14" s="635"/>
      <c r="BM14" s="635"/>
      <c r="BN14" s="636"/>
      <c r="BO14" s="672">
        <v>0.9</v>
      </c>
      <c r="BP14" s="672"/>
      <c r="BQ14" s="672"/>
      <c r="BR14" s="672"/>
      <c r="BS14" s="673" t="s">
        <v>122</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206156</v>
      </c>
      <c r="CS14" s="635"/>
      <c r="CT14" s="635"/>
      <c r="CU14" s="635"/>
      <c r="CV14" s="635"/>
      <c r="CW14" s="635"/>
      <c r="CX14" s="635"/>
      <c r="CY14" s="636"/>
      <c r="CZ14" s="672">
        <v>3.8</v>
      </c>
      <c r="DA14" s="672"/>
      <c r="DB14" s="672"/>
      <c r="DC14" s="672"/>
      <c r="DD14" s="640">
        <v>8650</v>
      </c>
      <c r="DE14" s="635"/>
      <c r="DF14" s="635"/>
      <c r="DG14" s="635"/>
      <c r="DH14" s="635"/>
      <c r="DI14" s="635"/>
      <c r="DJ14" s="635"/>
      <c r="DK14" s="635"/>
      <c r="DL14" s="635"/>
      <c r="DM14" s="635"/>
      <c r="DN14" s="635"/>
      <c r="DO14" s="635"/>
      <c r="DP14" s="636"/>
      <c r="DQ14" s="640">
        <v>206156</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3397</v>
      </c>
      <c r="S15" s="635"/>
      <c r="T15" s="635"/>
      <c r="U15" s="635"/>
      <c r="V15" s="635"/>
      <c r="W15" s="635"/>
      <c r="X15" s="635"/>
      <c r="Y15" s="636"/>
      <c r="Z15" s="672">
        <v>0.1</v>
      </c>
      <c r="AA15" s="672"/>
      <c r="AB15" s="672"/>
      <c r="AC15" s="672"/>
      <c r="AD15" s="673">
        <v>3397</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78840</v>
      </c>
      <c r="BH15" s="635"/>
      <c r="BI15" s="635"/>
      <c r="BJ15" s="635"/>
      <c r="BK15" s="635"/>
      <c r="BL15" s="635"/>
      <c r="BM15" s="635"/>
      <c r="BN15" s="636"/>
      <c r="BO15" s="672">
        <v>2.9</v>
      </c>
      <c r="BP15" s="672"/>
      <c r="BQ15" s="672"/>
      <c r="BR15" s="672"/>
      <c r="BS15" s="673" t="s">
        <v>122</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655253</v>
      </c>
      <c r="CS15" s="635"/>
      <c r="CT15" s="635"/>
      <c r="CU15" s="635"/>
      <c r="CV15" s="635"/>
      <c r="CW15" s="635"/>
      <c r="CX15" s="635"/>
      <c r="CY15" s="636"/>
      <c r="CZ15" s="672">
        <v>12</v>
      </c>
      <c r="DA15" s="672"/>
      <c r="DB15" s="672"/>
      <c r="DC15" s="672"/>
      <c r="DD15" s="640">
        <v>298656</v>
      </c>
      <c r="DE15" s="635"/>
      <c r="DF15" s="635"/>
      <c r="DG15" s="635"/>
      <c r="DH15" s="635"/>
      <c r="DI15" s="635"/>
      <c r="DJ15" s="635"/>
      <c r="DK15" s="635"/>
      <c r="DL15" s="635"/>
      <c r="DM15" s="635"/>
      <c r="DN15" s="635"/>
      <c r="DO15" s="635"/>
      <c r="DP15" s="636"/>
      <c r="DQ15" s="640">
        <v>584218</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19488</v>
      </c>
      <c r="S16" s="635"/>
      <c r="T16" s="635"/>
      <c r="U16" s="635"/>
      <c r="V16" s="635"/>
      <c r="W16" s="635"/>
      <c r="X16" s="635"/>
      <c r="Y16" s="636"/>
      <c r="Z16" s="672">
        <v>0.3</v>
      </c>
      <c r="AA16" s="672"/>
      <c r="AB16" s="672"/>
      <c r="AC16" s="672"/>
      <c r="AD16" s="673">
        <v>19488</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29059</v>
      </c>
      <c r="S17" s="635"/>
      <c r="T17" s="635"/>
      <c r="U17" s="635"/>
      <c r="V17" s="635"/>
      <c r="W17" s="635"/>
      <c r="X17" s="635"/>
      <c r="Y17" s="636"/>
      <c r="Z17" s="672">
        <v>0.5</v>
      </c>
      <c r="AA17" s="672"/>
      <c r="AB17" s="672"/>
      <c r="AC17" s="672"/>
      <c r="AD17" s="673">
        <v>29059</v>
      </c>
      <c r="AE17" s="673"/>
      <c r="AF17" s="673"/>
      <c r="AG17" s="673"/>
      <c r="AH17" s="673"/>
      <c r="AI17" s="673"/>
      <c r="AJ17" s="673"/>
      <c r="AK17" s="673"/>
      <c r="AL17" s="637">
        <v>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35313</v>
      </c>
      <c r="CS17" s="635"/>
      <c r="CT17" s="635"/>
      <c r="CU17" s="635"/>
      <c r="CV17" s="635"/>
      <c r="CW17" s="635"/>
      <c r="CX17" s="635"/>
      <c r="CY17" s="636"/>
      <c r="CZ17" s="672">
        <v>0.6</v>
      </c>
      <c r="DA17" s="672"/>
      <c r="DB17" s="672"/>
      <c r="DC17" s="672"/>
      <c r="DD17" s="640" t="s">
        <v>122</v>
      </c>
      <c r="DE17" s="635"/>
      <c r="DF17" s="635"/>
      <c r="DG17" s="635"/>
      <c r="DH17" s="635"/>
      <c r="DI17" s="635"/>
      <c r="DJ17" s="635"/>
      <c r="DK17" s="635"/>
      <c r="DL17" s="635"/>
      <c r="DM17" s="635"/>
      <c r="DN17" s="635"/>
      <c r="DO17" s="635"/>
      <c r="DP17" s="636"/>
      <c r="DQ17" s="640">
        <v>35313</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3450</v>
      </c>
      <c r="S18" s="635"/>
      <c r="T18" s="635"/>
      <c r="U18" s="635"/>
      <c r="V18" s="635"/>
      <c r="W18" s="635"/>
      <c r="X18" s="635"/>
      <c r="Y18" s="636"/>
      <c r="Z18" s="672">
        <v>0.1</v>
      </c>
      <c r="AA18" s="672"/>
      <c r="AB18" s="672"/>
      <c r="AC18" s="672"/>
      <c r="AD18" s="673">
        <v>3450</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25609</v>
      </c>
      <c r="S19" s="635"/>
      <c r="T19" s="635"/>
      <c r="U19" s="635"/>
      <c r="V19" s="635"/>
      <c r="W19" s="635"/>
      <c r="X19" s="635"/>
      <c r="Y19" s="636"/>
      <c r="Z19" s="672">
        <v>0.4</v>
      </c>
      <c r="AA19" s="672"/>
      <c r="AB19" s="672"/>
      <c r="AC19" s="672"/>
      <c r="AD19" s="673">
        <v>25609</v>
      </c>
      <c r="AE19" s="673"/>
      <c r="AF19" s="673"/>
      <c r="AG19" s="673"/>
      <c r="AH19" s="673"/>
      <c r="AI19" s="673"/>
      <c r="AJ19" s="673"/>
      <c r="AK19" s="673"/>
      <c r="AL19" s="637">
        <v>0.8</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91653</v>
      </c>
      <c r="BH19" s="635"/>
      <c r="BI19" s="635"/>
      <c r="BJ19" s="635"/>
      <c r="BK19" s="635"/>
      <c r="BL19" s="635"/>
      <c r="BM19" s="635"/>
      <c r="BN19" s="636"/>
      <c r="BO19" s="672">
        <v>3.3</v>
      </c>
      <c r="BP19" s="672"/>
      <c r="BQ19" s="672"/>
      <c r="BR19" s="672"/>
      <c r="BS19" s="673" t="s">
        <v>122</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9" t="s">
        <v>263</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91653</v>
      </c>
      <c r="BH20" s="635"/>
      <c r="BI20" s="635"/>
      <c r="BJ20" s="635"/>
      <c r="BK20" s="635"/>
      <c r="BL20" s="635"/>
      <c r="BM20" s="635"/>
      <c r="BN20" s="636"/>
      <c r="BO20" s="672">
        <v>3.3</v>
      </c>
      <c r="BP20" s="672"/>
      <c r="BQ20" s="672"/>
      <c r="BR20" s="672"/>
      <c r="BS20" s="673" t="s">
        <v>122</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5477555</v>
      </c>
      <c r="CS20" s="635"/>
      <c r="CT20" s="635"/>
      <c r="CU20" s="635"/>
      <c r="CV20" s="635"/>
      <c r="CW20" s="635"/>
      <c r="CX20" s="635"/>
      <c r="CY20" s="636"/>
      <c r="CZ20" s="672">
        <v>100</v>
      </c>
      <c r="DA20" s="672"/>
      <c r="DB20" s="672"/>
      <c r="DC20" s="672"/>
      <c r="DD20" s="640">
        <v>1160889</v>
      </c>
      <c r="DE20" s="635"/>
      <c r="DF20" s="635"/>
      <c r="DG20" s="635"/>
      <c r="DH20" s="635"/>
      <c r="DI20" s="635"/>
      <c r="DJ20" s="635"/>
      <c r="DK20" s="635"/>
      <c r="DL20" s="635"/>
      <c r="DM20" s="635"/>
      <c r="DN20" s="635"/>
      <c r="DO20" s="635"/>
      <c r="DP20" s="636"/>
      <c r="DQ20" s="640">
        <v>4398472</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9692</v>
      </c>
      <c r="S21" s="635"/>
      <c r="T21" s="635"/>
      <c r="U21" s="635"/>
      <c r="V21" s="635"/>
      <c r="W21" s="635"/>
      <c r="X21" s="635"/>
      <c r="Y21" s="636"/>
      <c r="Z21" s="672">
        <v>0.2</v>
      </c>
      <c r="AA21" s="672"/>
      <c r="AB21" s="672"/>
      <c r="AC21" s="672"/>
      <c r="AD21" s="673" t="s">
        <v>122</v>
      </c>
      <c r="AE21" s="673"/>
      <c r="AF21" s="673"/>
      <c r="AG21" s="673"/>
      <c r="AH21" s="673"/>
      <c r="AI21" s="673"/>
      <c r="AJ21" s="673"/>
      <c r="AK21" s="673"/>
      <c r="AL21" s="637" t="s">
        <v>122</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91653</v>
      </c>
      <c r="BH21" s="635"/>
      <c r="BI21" s="635"/>
      <c r="BJ21" s="635"/>
      <c r="BK21" s="635"/>
      <c r="BL21" s="635"/>
      <c r="BM21" s="635"/>
      <c r="BN21" s="636"/>
      <c r="BO21" s="672">
        <v>3.3</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9692</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1332061</v>
      </c>
      <c r="CS24" s="690"/>
      <c r="CT24" s="690"/>
      <c r="CU24" s="690"/>
      <c r="CV24" s="690"/>
      <c r="CW24" s="690"/>
      <c r="CX24" s="690"/>
      <c r="CY24" s="715"/>
      <c r="CZ24" s="716">
        <v>24.3</v>
      </c>
      <c r="DA24" s="698"/>
      <c r="DB24" s="698"/>
      <c r="DC24" s="718"/>
      <c r="DD24" s="714">
        <v>1079216</v>
      </c>
      <c r="DE24" s="690"/>
      <c r="DF24" s="690"/>
      <c r="DG24" s="690"/>
      <c r="DH24" s="690"/>
      <c r="DI24" s="690"/>
      <c r="DJ24" s="690"/>
      <c r="DK24" s="715"/>
      <c r="DL24" s="714">
        <v>1007818</v>
      </c>
      <c r="DM24" s="690"/>
      <c r="DN24" s="690"/>
      <c r="DO24" s="690"/>
      <c r="DP24" s="690"/>
      <c r="DQ24" s="690"/>
      <c r="DR24" s="690"/>
      <c r="DS24" s="690"/>
      <c r="DT24" s="690"/>
      <c r="DU24" s="690"/>
      <c r="DV24" s="715"/>
      <c r="DW24" s="716">
        <v>33.4</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3023569</v>
      </c>
      <c r="S25" s="635"/>
      <c r="T25" s="635"/>
      <c r="U25" s="635"/>
      <c r="V25" s="635"/>
      <c r="W25" s="635"/>
      <c r="X25" s="635"/>
      <c r="Y25" s="636"/>
      <c r="Z25" s="672">
        <v>51.7</v>
      </c>
      <c r="AA25" s="672"/>
      <c r="AB25" s="672"/>
      <c r="AC25" s="672"/>
      <c r="AD25" s="673">
        <v>3013877</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922764</v>
      </c>
      <c r="CS25" s="647"/>
      <c r="CT25" s="647"/>
      <c r="CU25" s="647"/>
      <c r="CV25" s="647"/>
      <c r="CW25" s="647"/>
      <c r="CX25" s="647"/>
      <c r="CY25" s="648"/>
      <c r="CZ25" s="637">
        <v>16.8</v>
      </c>
      <c r="DA25" s="649"/>
      <c r="DB25" s="649"/>
      <c r="DC25" s="650"/>
      <c r="DD25" s="640">
        <v>854964</v>
      </c>
      <c r="DE25" s="647"/>
      <c r="DF25" s="647"/>
      <c r="DG25" s="647"/>
      <c r="DH25" s="647"/>
      <c r="DI25" s="647"/>
      <c r="DJ25" s="647"/>
      <c r="DK25" s="648"/>
      <c r="DL25" s="640">
        <v>848936</v>
      </c>
      <c r="DM25" s="647"/>
      <c r="DN25" s="647"/>
      <c r="DO25" s="647"/>
      <c r="DP25" s="647"/>
      <c r="DQ25" s="647"/>
      <c r="DR25" s="647"/>
      <c r="DS25" s="647"/>
      <c r="DT25" s="647"/>
      <c r="DU25" s="647"/>
      <c r="DV25" s="648"/>
      <c r="DW25" s="637">
        <v>28.1</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662</v>
      </c>
      <c r="S26" s="635"/>
      <c r="T26" s="635"/>
      <c r="U26" s="635"/>
      <c r="V26" s="635"/>
      <c r="W26" s="635"/>
      <c r="X26" s="635"/>
      <c r="Y26" s="636"/>
      <c r="Z26" s="672">
        <v>0</v>
      </c>
      <c r="AA26" s="672"/>
      <c r="AB26" s="672"/>
      <c r="AC26" s="672"/>
      <c r="AD26" s="673">
        <v>662</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579038</v>
      </c>
      <c r="CS26" s="635"/>
      <c r="CT26" s="635"/>
      <c r="CU26" s="635"/>
      <c r="CV26" s="635"/>
      <c r="CW26" s="635"/>
      <c r="CX26" s="635"/>
      <c r="CY26" s="636"/>
      <c r="CZ26" s="637">
        <v>10.6</v>
      </c>
      <c r="DA26" s="649"/>
      <c r="DB26" s="649"/>
      <c r="DC26" s="650"/>
      <c r="DD26" s="640">
        <v>525906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6938</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2749478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373984</v>
      </c>
      <c r="CS27" s="647"/>
      <c r="CT27" s="647"/>
      <c r="CU27" s="647"/>
      <c r="CV27" s="647"/>
      <c r="CW27" s="647"/>
      <c r="CX27" s="647"/>
      <c r="CY27" s="648"/>
      <c r="CZ27" s="637">
        <v>6.8</v>
      </c>
      <c r="DA27" s="649"/>
      <c r="DB27" s="649"/>
      <c r="DC27" s="650"/>
      <c r="DD27" s="640">
        <v>188939</v>
      </c>
      <c r="DE27" s="647"/>
      <c r="DF27" s="647"/>
      <c r="DG27" s="647"/>
      <c r="DH27" s="647"/>
      <c r="DI27" s="647"/>
      <c r="DJ27" s="647"/>
      <c r="DK27" s="648"/>
      <c r="DL27" s="640">
        <v>123569</v>
      </c>
      <c r="DM27" s="647"/>
      <c r="DN27" s="647"/>
      <c r="DO27" s="647"/>
      <c r="DP27" s="647"/>
      <c r="DQ27" s="647"/>
      <c r="DR27" s="647"/>
      <c r="DS27" s="647"/>
      <c r="DT27" s="647"/>
      <c r="DU27" s="647"/>
      <c r="DV27" s="648"/>
      <c r="DW27" s="637">
        <v>4.0999999999999996</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17149</v>
      </c>
      <c r="S28" s="635"/>
      <c r="T28" s="635"/>
      <c r="U28" s="635"/>
      <c r="V28" s="635"/>
      <c r="W28" s="635"/>
      <c r="X28" s="635"/>
      <c r="Y28" s="636"/>
      <c r="Z28" s="672">
        <v>0.3</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35313</v>
      </c>
      <c r="CS28" s="635"/>
      <c r="CT28" s="635"/>
      <c r="CU28" s="635"/>
      <c r="CV28" s="635"/>
      <c r="CW28" s="635"/>
      <c r="CX28" s="635"/>
      <c r="CY28" s="636"/>
      <c r="CZ28" s="637">
        <v>0.6</v>
      </c>
      <c r="DA28" s="649"/>
      <c r="DB28" s="649"/>
      <c r="DC28" s="650"/>
      <c r="DD28" s="640">
        <v>35313</v>
      </c>
      <c r="DE28" s="635"/>
      <c r="DF28" s="635"/>
      <c r="DG28" s="635"/>
      <c r="DH28" s="635"/>
      <c r="DI28" s="635"/>
      <c r="DJ28" s="635"/>
      <c r="DK28" s="636"/>
      <c r="DL28" s="640">
        <v>35313</v>
      </c>
      <c r="DM28" s="635"/>
      <c r="DN28" s="635"/>
      <c r="DO28" s="635"/>
      <c r="DP28" s="635"/>
      <c r="DQ28" s="635"/>
      <c r="DR28" s="635"/>
      <c r="DS28" s="635"/>
      <c r="DT28" s="635"/>
      <c r="DU28" s="635"/>
      <c r="DV28" s="636"/>
      <c r="DW28" s="637">
        <v>1.2</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30511</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35313</v>
      </c>
      <c r="CS29" s="647"/>
      <c r="CT29" s="647"/>
      <c r="CU29" s="647"/>
      <c r="CV29" s="647"/>
      <c r="CW29" s="647"/>
      <c r="CX29" s="647"/>
      <c r="CY29" s="648"/>
      <c r="CZ29" s="637">
        <v>0.6</v>
      </c>
      <c r="DA29" s="649"/>
      <c r="DB29" s="649"/>
      <c r="DC29" s="650"/>
      <c r="DD29" s="640">
        <v>35313</v>
      </c>
      <c r="DE29" s="647"/>
      <c r="DF29" s="647"/>
      <c r="DG29" s="647"/>
      <c r="DH29" s="647"/>
      <c r="DI29" s="647"/>
      <c r="DJ29" s="647"/>
      <c r="DK29" s="648"/>
      <c r="DL29" s="640">
        <v>35313</v>
      </c>
      <c r="DM29" s="647"/>
      <c r="DN29" s="647"/>
      <c r="DO29" s="647"/>
      <c r="DP29" s="647"/>
      <c r="DQ29" s="647"/>
      <c r="DR29" s="647"/>
      <c r="DS29" s="647"/>
      <c r="DT29" s="647"/>
      <c r="DU29" s="647"/>
      <c r="DV29" s="648"/>
      <c r="DW29" s="637">
        <v>1.2</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618037</v>
      </c>
      <c r="S30" s="635"/>
      <c r="T30" s="635"/>
      <c r="U30" s="635"/>
      <c r="V30" s="635"/>
      <c r="W30" s="635"/>
      <c r="X30" s="635"/>
      <c r="Y30" s="636"/>
      <c r="Z30" s="672">
        <v>10.6</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32224</v>
      </c>
      <c r="CS30" s="635"/>
      <c r="CT30" s="635"/>
      <c r="CU30" s="635"/>
      <c r="CV30" s="635"/>
      <c r="CW30" s="635"/>
      <c r="CX30" s="635"/>
      <c r="CY30" s="636"/>
      <c r="CZ30" s="637">
        <v>0.6</v>
      </c>
      <c r="DA30" s="649"/>
      <c r="DB30" s="649"/>
      <c r="DC30" s="650"/>
      <c r="DD30" s="640">
        <v>32224</v>
      </c>
      <c r="DE30" s="635"/>
      <c r="DF30" s="635"/>
      <c r="DG30" s="635"/>
      <c r="DH30" s="635"/>
      <c r="DI30" s="635"/>
      <c r="DJ30" s="635"/>
      <c r="DK30" s="636"/>
      <c r="DL30" s="640">
        <v>32224</v>
      </c>
      <c r="DM30" s="635"/>
      <c r="DN30" s="635"/>
      <c r="DO30" s="635"/>
      <c r="DP30" s="635"/>
      <c r="DQ30" s="635"/>
      <c r="DR30" s="635"/>
      <c r="DS30" s="635"/>
      <c r="DT30" s="635"/>
      <c r="DU30" s="635"/>
      <c r="DV30" s="636"/>
      <c r="DW30" s="637">
        <v>1.1000000000000001</v>
      </c>
      <c r="DX30" s="649"/>
      <c r="DY30" s="649"/>
      <c r="DZ30" s="649"/>
      <c r="EA30" s="649"/>
      <c r="EB30" s="649"/>
      <c r="EC30" s="661"/>
    </row>
    <row r="31" spans="2:133" ht="11.25" customHeight="1" x14ac:dyDescent="0.15">
      <c r="B31" s="709" t="s">
        <v>298</v>
      </c>
      <c r="C31" s="710"/>
      <c r="D31" s="710"/>
      <c r="E31" s="710"/>
      <c r="F31" s="710"/>
      <c r="G31" s="710"/>
      <c r="H31" s="710"/>
      <c r="I31" s="710"/>
      <c r="J31" s="710"/>
      <c r="K31" s="710"/>
      <c r="L31" s="710"/>
      <c r="M31" s="710"/>
      <c r="N31" s="710"/>
      <c r="O31" s="710"/>
      <c r="P31" s="710"/>
      <c r="Q31" s="711"/>
      <c r="R31" s="634">
        <v>5924</v>
      </c>
      <c r="S31" s="635"/>
      <c r="T31" s="635"/>
      <c r="U31" s="635"/>
      <c r="V31" s="635"/>
      <c r="W31" s="635"/>
      <c r="X31" s="635"/>
      <c r="Y31" s="636"/>
      <c r="Z31" s="672">
        <v>0.1</v>
      </c>
      <c r="AA31" s="672"/>
      <c r="AB31" s="672"/>
      <c r="AC31" s="672"/>
      <c r="AD31" s="673">
        <v>5924</v>
      </c>
      <c r="AE31" s="673"/>
      <c r="AF31" s="673"/>
      <c r="AG31" s="673"/>
      <c r="AH31" s="673"/>
      <c r="AI31" s="673"/>
      <c r="AJ31" s="673"/>
      <c r="AK31" s="673"/>
      <c r="AL31" s="637">
        <v>0.2</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98.9</v>
      </c>
      <c r="BH31" s="697"/>
      <c r="BI31" s="697"/>
      <c r="BJ31" s="697"/>
      <c r="BK31" s="697"/>
      <c r="BL31" s="697"/>
      <c r="BM31" s="698">
        <v>94.7</v>
      </c>
      <c r="BN31" s="697"/>
      <c r="BO31" s="697"/>
      <c r="BP31" s="697"/>
      <c r="BQ31" s="699"/>
      <c r="BR31" s="696">
        <v>99</v>
      </c>
      <c r="BS31" s="697"/>
      <c r="BT31" s="697"/>
      <c r="BU31" s="697"/>
      <c r="BV31" s="697"/>
      <c r="BW31" s="697"/>
      <c r="BX31" s="698">
        <v>95.6</v>
      </c>
      <c r="BY31" s="697"/>
      <c r="BZ31" s="697"/>
      <c r="CA31" s="697"/>
      <c r="CB31" s="699"/>
      <c r="CD31" s="655"/>
      <c r="CE31" s="656"/>
      <c r="CF31" s="631" t="s">
        <v>301</v>
      </c>
      <c r="CG31" s="632"/>
      <c r="CH31" s="632"/>
      <c r="CI31" s="632"/>
      <c r="CJ31" s="632"/>
      <c r="CK31" s="632"/>
      <c r="CL31" s="632"/>
      <c r="CM31" s="632"/>
      <c r="CN31" s="632"/>
      <c r="CO31" s="632"/>
      <c r="CP31" s="632"/>
      <c r="CQ31" s="633"/>
      <c r="CR31" s="634">
        <v>3089</v>
      </c>
      <c r="CS31" s="647"/>
      <c r="CT31" s="647"/>
      <c r="CU31" s="647"/>
      <c r="CV31" s="647"/>
      <c r="CW31" s="647"/>
      <c r="CX31" s="647"/>
      <c r="CY31" s="648"/>
      <c r="CZ31" s="637">
        <v>0.1</v>
      </c>
      <c r="DA31" s="649"/>
      <c r="DB31" s="649"/>
      <c r="DC31" s="650"/>
      <c r="DD31" s="640">
        <v>3089</v>
      </c>
      <c r="DE31" s="647"/>
      <c r="DF31" s="647"/>
      <c r="DG31" s="647"/>
      <c r="DH31" s="647"/>
      <c r="DI31" s="647"/>
      <c r="DJ31" s="647"/>
      <c r="DK31" s="648"/>
      <c r="DL31" s="640">
        <v>3089</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161431</v>
      </c>
      <c r="S32" s="635"/>
      <c r="T32" s="635"/>
      <c r="U32" s="635"/>
      <c r="V32" s="635"/>
      <c r="W32" s="635"/>
      <c r="X32" s="635"/>
      <c r="Y32" s="636"/>
      <c r="Z32" s="672">
        <v>2.8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303</v>
      </c>
      <c r="AX32" s="631" t="s">
        <v>304</v>
      </c>
      <c r="AY32" s="632"/>
      <c r="AZ32" s="632"/>
      <c r="BA32" s="632"/>
      <c r="BB32" s="632"/>
      <c r="BC32" s="632"/>
      <c r="BD32" s="632"/>
      <c r="BE32" s="632"/>
      <c r="BF32" s="633"/>
      <c r="BG32" s="705">
        <v>99</v>
      </c>
      <c r="BH32" s="647"/>
      <c r="BI32" s="647"/>
      <c r="BJ32" s="647"/>
      <c r="BK32" s="647"/>
      <c r="BL32" s="647"/>
      <c r="BM32" s="638">
        <v>97.1</v>
      </c>
      <c r="BN32" s="647"/>
      <c r="BO32" s="647"/>
      <c r="BP32" s="647"/>
      <c r="BQ32" s="670"/>
      <c r="BR32" s="705">
        <v>99.2</v>
      </c>
      <c r="BS32" s="647"/>
      <c r="BT32" s="647"/>
      <c r="BU32" s="647"/>
      <c r="BV32" s="647"/>
      <c r="BW32" s="647"/>
      <c r="BX32" s="638">
        <v>98</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13333</v>
      </c>
      <c r="S33" s="635"/>
      <c r="T33" s="635"/>
      <c r="U33" s="635"/>
      <c r="V33" s="635"/>
      <c r="W33" s="635"/>
      <c r="X33" s="635"/>
      <c r="Y33" s="636"/>
      <c r="Z33" s="672">
        <v>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98.7</v>
      </c>
      <c r="BH33" s="619"/>
      <c r="BI33" s="619"/>
      <c r="BJ33" s="619"/>
      <c r="BK33" s="619"/>
      <c r="BL33" s="619"/>
      <c r="BM33" s="665">
        <v>93.1</v>
      </c>
      <c r="BN33" s="619"/>
      <c r="BO33" s="619"/>
      <c r="BP33" s="619"/>
      <c r="BQ33" s="682"/>
      <c r="BR33" s="695">
        <v>98.7</v>
      </c>
      <c r="BS33" s="619"/>
      <c r="BT33" s="619"/>
      <c r="BU33" s="619"/>
      <c r="BV33" s="619"/>
      <c r="BW33" s="619"/>
      <c r="BX33" s="665">
        <v>93.4</v>
      </c>
      <c r="BY33" s="619"/>
      <c r="BZ33" s="619"/>
      <c r="CA33" s="619"/>
      <c r="CB33" s="682"/>
      <c r="CD33" s="631" t="s">
        <v>308</v>
      </c>
      <c r="CE33" s="632"/>
      <c r="CF33" s="632"/>
      <c r="CG33" s="632"/>
      <c r="CH33" s="632"/>
      <c r="CI33" s="632"/>
      <c r="CJ33" s="632"/>
      <c r="CK33" s="632"/>
      <c r="CL33" s="632"/>
      <c r="CM33" s="632"/>
      <c r="CN33" s="632"/>
      <c r="CO33" s="632"/>
      <c r="CP33" s="632"/>
      <c r="CQ33" s="633"/>
      <c r="CR33" s="634">
        <v>2984605</v>
      </c>
      <c r="CS33" s="647"/>
      <c r="CT33" s="647"/>
      <c r="CU33" s="647"/>
      <c r="CV33" s="647"/>
      <c r="CW33" s="647"/>
      <c r="CX33" s="647"/>
      <c r="CY33" s="648"/>
      <c r="CZ33" s="637">
        <v>54.5</v>
      </c>
      <c r="DA33" s="649"/>
      <c r="DB33" s="649"/>
      <c r="DC33" s="650"/>
      <c r="DD33" s="640">
        <v>2690890</v>
      </c>
      <c r="DE33" s="647"/>
      <c r="DF33" s="647"/>
      <c r="DG33" s="647"/>
      <c r="DH33" s="647"/>
      <c r="DI33" s="647"/>
      <c r="DJ33" s="647"/>
      <c r="DK33" s="648"/>
      <c r="DL33" s="640">
        <v>1718946</v>
      </c>
      <c r="DM33" s="647"/>
      <c r="DN33" s="647"/>
      <c r="DO33" s="647"/>
      <c r="DP33" s="647"/>
      <c r="DQ33" s="647"/>
      <c r="DR33" s="647"/>
      <c r="DS33" s="647"/>
      <c r="DT33" s="647"/>
      <c r="DU33" s="647"/>
      <c r="DV33" s="648"/>
      <c r="DW33" s="637">
        <v>56.9</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644051</v>
      </c>
      <c r="S34" s="635"/>
      <c r="T34" s="635"/>
      <c r="U34" s="635"/>
      <c r="V34" s="635"/>
      <c r="W34" s="635"/>
      <c r="X34" s="635"/>
      <c r="Y34" s="636"/>
      <c r="Z34" s="672">
        <v>11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1400806</v>
      </c>
      <c r="CS34" s="635"/>
      <c r="CT34" s="635"/>
      <c r="CU34" s="635"/>
      <c r="CV34" s="635"/>
      <c r="CW34" s="635"/>
      <c r="CX34" s="635"/>
      <c r="CY34" s="636"/>
      <c r="CZ34" s="637">
        <v>25.6</v>
      </c>
      <c r="DA34" s="649"/>
      <c r="DB34" s="649"/>
      <c r="DC34" s="650"/>
      <c r="DD34" s="640">
        <v>1235364</v>
      </c>
      <c r="DE34" s="635"/>
      <c r="DF34" s="635"/>
      <c r="DG34" s="635"/>
      <c r="DH34" s="635"/>
      <c r="DI34" s="635"/>
      <c r="DJ34" s="635"/>
      <c r="DK34" s="636"/>
      <c r="DL34" s="640">
        <v>1060151</v>
      </c>
      <c r="DM34" s="635"/>
      <c r="DN34" s="635"/>
      <c r="DO34" s="635"/>
      <c r="DP34" s="635"/>
      <c r="DQ34" s="635"/>
      <c r="DR34" s="635"/>
      <c r="DS34" s="635"/>
      <c r="DT34" s="635"/>
      <c r="DU34" s="635"/>
      <c r="DV34" s="636"/>
      <c r="DW34" s="637">
        <v>35.1</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625628</v>
      </c>
      <c r="S35" s="635"/>
      <c r="T35" s="635"/>
      <c r="U35" s="635"/>
      <c r="V35" s="635"/>
      <c r="W35" s="635"/>
      <c r="X35" s="635"/>
      <c r="Y35" s="636"/>
      <c r="Z35" s="672">
        <v>10.7</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51565</v>
      </c>
      <c r="CS35" s="647"/>
      <c r="CT35" s="647"/>
      <c r="CU35" s="647"/>
      <c r="CV35" s="647"/>
      <c r="CW35" s="647"/>
      <c r="CX35" s="647"/>
      <c r="CY35" s="648"/>
      <c r="CZ35" s="637">
        <v>0.9</v>
      </c>
      <c r="DA35" s="649"/>
      <c r="DB35" s="649"/>
      <c r="DC35" s="650"/>
      <c r="DD35" s="640">
        <v>51444</v>
      </c>
      <c r="DE35" s="647"/>
      <c r="DF35" s="647"/>
      <c r="DG35" s="647"/>
      <c r="DH35" s="647"/>
      <c r="DI35" s="647"/>
      <c r="DJ35" s="647"/>
      <c r="DK35" s="648"/>
      <c r="DL35" s="640">
        <v>51444</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203039</v>
      </c>
      <c r="S36" s="635"/>
      <c r="T36" s="635"/>
      <c r="U36" s="635"/>
      <c r="V36" s="635"/>
      <c r="W36" s="635"/>
      <c r="X36" s="635"/>
      <c r="Y36" s="636"/>
      <c r="Z36" s="672">
        <v>3.5</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588750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14926</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1181139</v>
      </c>
      <c r="CS36" s="635"/>
      <c r="CT36" s="635"/>
      <c r="CU36" s="635"/>
      <c r="CV36" s="635"/>
      <c r="CW36" s="635"/>
      <c r="CX36" s="635"/>
      <c r="CY36" s="636"/>
      <c r="CZ36" s="637">
        <v>21.6</v>
      </c>
      <c r="DA36" s="649"/>
      <c r="DB36" s="649"/>
      <c r="DC36" s="650"/>
      <c r="DD36" s="640">
        <v>1097207</v>
      </c>
      <c r="DE36" s="635"/>
      <c r="DF36" s="635"/>
      <c r="DG36" s="635"/>
      <c r="DH36" s="635"/>
      <c r="DI36" s="635"/>
      <c r="DJ36" s="635"/>
      <c r="DK36" s="636"/>
      <c r="DL36" s="640">
        <v>481845</v>
      </c>
      <c r="DM36" s="635"/>
      <c r="DN36" s="635"/>
      <c r="DO36" s="635"/>
      <c r="DP36" s="635"/>
      <c r="DQ36" s="635"/>
      <c r="DR36" s="635"/>
      <c r="DS36" s="635"/>
      <c r="DT36" s="635"/>
      <c r="DU36" s="635"/>
      <c r="DV36" s="636"/>
      <c r="DW36" s="637">
        <v>16</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144985</v>
      </c>
      <c r="S37" s="635"/>
      <c r="T37" s="635"/>
      <c r="U37" s="635"/>
      <c r="V37" s="635"/>
      <c r="W37" s="635"/>
      <c r="X37" s="635"/>
      <c r="Y37" s="636"/>
      <c r="Z37" s="672">
        <v>2.5</v>
      </c>
      <c r="AA37" s="672"/>
      <c r="AB37" s="672"/>
      <c r="AC37" s="672"/>
      <c r="AD37" s="673">
        <v>345</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241725</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14926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278200</v>
      </c>
      <c r="CS37" s="647"/>
      <c r="CT37" s="647"/>
      <c r="CU37" s="647"/>
      <c r="CV37" s="647"/>
      <c r="CW37" s="647"/>
      <c r="CX37" s="647"/>
      <c r="CY37" s="648"/>
      <c r="CZ37" s="637">
        <v>5.0999999999999996</v>
      </c>
      <c r="DA37" s="649"/>
      <c r="DB37" s="649"/>
      <c r="DC37" s="650"/>
      <c r="DD37" s="640">
        <v>258863</v>
      </c>
      <c r="DE37" s="647"/>
      <c r="DF37" s="647"/>
      <c r="DG37" s="647"/>
      <c r="DH37" s="647"/>
      <c r="DI37" s="647"/>
      <c r="DJ37" s="647"/>
      <c r="DK37" s="648"/>
      <c r="DL37" s="640">
        <v>242985</v>
      </c>
      <c r="DM37" s="647"/>
      <c r="DN37" s="647"/>
      <c r="DO37" s="647"/>
      <c r="DP37" s="647"/>
      <c r="DQ37" s="647"/>
      <c r="DR37" s="647"/>
      <c r="DS37" s="647"/>
      <c r="DT37" s="647"/>
      <c r="DU37" s="647"/>
      <c r="DV37" s="648"/>
      <c r="DW37" s="637">
        <v>8</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355100</v>
      </c>
      <c r="S38" s="635"/>
      <c r="T38" s="635"/>
      <c r="U38" s="635"/>
      <c r="V38" s="635"/>
      <c r="W38" s="635"/>
      <c r="X38" s="635"/>
      <c r="Y38" s="636"/>
      <c r="Z38" s="672">
        <v>6.1</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98290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914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248735</v>
      </c>
      <c r="CS38" s="635"/>
      <c r="CT38" s="635"/>
      <c r="CU38" s="635"/>
      <c r="CV38" s="635"/>
      <c r="CW38" s="635"/>
      <c r="CX38" s="635"/>
      <c r="CY38" s="636"/>
      <c r="CZ38" s="637">
        <v>4.5</v>
      </c>
      <c r="DA38" s="649"/>
      <c r="DB38" s="649"/>
      <c r="DC38" s="650"/>
      <c r="DD38" s="640">
        <v>211772</v>
      </c>
      <c r="DE38" s="635"/>
      <c r="DF38" s="635"/>
      <c r="DG38" s="635"/>
      <c r="DH38" s="635"/>
      <c r="DI38" s="635"/>
      <c r="DJ38" s="635"/>
      <c r="DK38" s="636"/>
      <c r="DL38" s="640">
        <v>125506</v>
      </c>
      <c r="DM38" s="635"/>
      <c r="DN38" s="635"/>
      <c r="DO38" s="635"/>
      <c r="DP38" s="635"/>
      <c r="DQ38" s="635"/>
      <c r="DR38" s="635"/>
      <c r="DS38" s="635"/>
      <c r="DT38" s="635"/>
      <c r="DU38" s="635"/>
      <c r="DV38" s="636"/>
      <c r="DW38" s="637">
        <v>4.2</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42904</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1447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32457</v>
      </c>
      <c r="CS39" s="647"/>
      <c r="CT39" s="647"/>
      <c r="CU39" s="647"/>
      <c r="CV39" s="647"/>
      <c r="CW39" s="647"/>
      <c r="CX39" s="647"/>
      <c r="CY39" s="648"/>
      <c r="CZ39" s="637">
        <v>0.6</v>
      </c>
      <c r="DA39" s="649"/>
      <c r="DB39" s="649"/>
      <c r="DC39" s="650"/>
      <c r="DD39" s="640">
        <v>25200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130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69903</v>
      </c>
      <c r="CS40" s="635"/>
      <c r="CT40" s="635"/>
      <c r="CU40" s="635"/>
      <c r="CV40" s="635"/>
      <c r="CW40" s="635"/>
      <c r="CX40" s="635"/>
      <c r="CY40" s="636"/>
      <c r="CZ40" s="637">
        <v>1.3</v>
      </c>
      <c r="DA40" s="649"/>
      <c r="DB40" s="649"/>
      <c r="DC40" s="650"/>
      <c r="DD40" s="640">
        <v>69903</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5850357</v>
      </c>
      <c r="S41" s="659"/>
      <c r="T41" s="659"/>
      <c r="U41" s="659"/>
      <c r="V41" s="659"/>
      <c r="W41" s="659"/>
      <c r="X41" s="659"/>
      <c r="Y41" s="662"/>
      <c r="Z41" s="663">
        <v>100</v>
      </c>
      <c r="AA41" s="663"/>
      <c r="AB41" s="663"/>
      <c r="AC41" s="663"/>
      <c r="AD41" s="664">
        <v>3020808</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56574</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149257</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356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1160889</v>
      </c>
      <c r="CS42" s="647"/>
      <c r="CT42" s="647"/>
      <c r="CU42" s="647"/>
      <c r="CV42" s="647"/>
      <c r="CW42" s="647"/>
      <c r="CX42" s="647"/>
      <c r="CY42" s="648"/>
      <c r="CZ42" s="637">
        <v>21.2</v>
      </c>
      <c r="DA42" s="649"/>
      <c r="DB42" s="649"/>
      <c r="DC42" s="650"/>
      <c r="DD42" s="640">
        <v>628366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58044</v>
      </c>
      <c r="CS43" s="647"/>
      <c r="CT43" s="647"/>
      <c r="CU43" s="647"/>
      <c r="CV43" s="647"/>
      <c r="CW43" s="647"/>
      <c r="CX43" s="647"/>
      <c r="CY43" s="648"/>
      <c r="CZ43" s="637">
        <v>1.1000000000000001</v>
      </c>
      <c r="DA43" s="649"/>
      <c r="DB43" s="649"/>
      <c r="DC43" s="650"/>
      <c r="DD43" s="640">
        <v>48454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1160889</v>
      </c>
      <c r="CS44" s="635"/>
      <c r="CT44" s="635"/>
      <c r="CU44" s="635"/>
      <c r="CV44" s="635"/>
      <c r="CW44" s="635"/>
      <c r="CX44" s="635"/>
      <c r="CY44" s="636"/>
      <c r="CZ44" s="637">
        <v>21.2</v>
      </c>
      <c r="DA44" s="638"/>
      <c r="DB44" s="638"/>
      <c r="DC44" s="639"/>
      <c r="DD44" s="640">
        <v>628366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191807</v>
      </c>
      <c r="CS45" s="647"/>
      <c r="CT45" s="647"/>
      <c r="CU45" s="647"/>
      <c r="CV45" s="647"/>
      <c r="CW45" s="647"/>
      <c r="CX45" s="647"/>
      <c r="CY45" s="648"/>
      <c r="CZ45" s="637">
        <v>3.5</v>
      </c>
      <c r="DA45" s="649"/>
      <c r="DB45" s="649"/>
      <c r="DC45" s="650"/>
      <c r="DD45" s="640">
        <v>25066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969082</v>
      </c>
      <c r="CS46" s="635"/>
      <c r="CT46" s="635"/>
      <c r="CU46" s="635"/>
      <c r="CV46" s="635"/>
      <c r="CW46" s="635"/>
      <c r="CX46" s="635"/>
      <c r="CY46" s="636"/>
      <c r="CZ46" s="637">
        <v>17.7</v>
      </c>
      <c r="DA46" s="638"/>
      <c r="DB46" s="638"/>
      <c r="DC46" s="639"/>
      <c r="DD46" s="640">
        <v>603300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5477555</v>
      </c>
      <c r="CS49" s="619"/>
      <c r="CT49" s="619"/>
      <c r="CU49" s="619"/>
      <c r="CV49" s="619"/>
      <c r="CW49" s="619"/>
      <c r="CX49" s="619"/>
      <c r="CY49" s="620"/>
      <c r="CZ49" s="621">
        <v>100</v>
      </c>
      <c r="DA49" s="622"/>
      <c r="DB49" s="622"/>
      <c r="DC49" s="623"/>
      <c r="DD49" s="624">
        <v>4398472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iLYL181Jw43r3T3ENW2pBXHjxoCgyTXqGBVf0aifjKojNCm9XSrvyHVKsQHI7jNAf+folidOK8bB4KBkzXZhw==" saltValue="Ray8WYo3/lNNxt05SHzN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375</v>
      </c>
      <c r="C7" s="1061"/>
      <c r="D7" s="1061"/>
      <c r="E7" s="1061"/>
      <c r="F7" s="1061"/>
      <c r="G7" s="1061"/>
      <c r="H7" s="1061"/>
      <c r="I7" s="1061"/>
      <c r="J7" s="1061"/>
      <c r="K7" s="1061"/>
      <c r="L7" s="1061"/>
      <c r="M7" s="1061"/>
      <c r="N7" s="1061"/>
      <c r="O7" s="1061"/>
      <c r="P7" s="1062"/>
      <c r="Q7" s="1115">
        <v>5850</v>
      </c>
      <c r="R7" s="1116"/>
      <c r="S7" s="1116"/>
      <c r="T7" s="1116"/>
      <c r="U7" s="1116"/>
      <c r="V7" s="1116">
        <v>5478</v>
      </c>
      <c r="W7" s="1116"/>
      <c r="X7" s="1116"/>
      <c r="Y7" s="1116"/>
      <c r="Z7" s="1116"/>
      <c r="AA7" s="1116">
        <v>373</v>
      </c>
      <c r="AB7" s="1116"/>
      <c r="AC7" s="1116"/>
      <c r="AD7" s="1116"/>
      <c r="AE7" s="1117"/>
      <c r="AF7" s="1118">
        <v>329</v>
      </c>
      <c r="AG7" s="1119"/>
      <c r="AH7" s="1119"/>
      <c r="AI7" s="1119"/>
      <c r="AJ7" s="1120"/>
      <c r="AK7" s="1121">
        <v>623</v>
      </c>
      <c r="AL7" s="1122"/>
      <c r="AM7" s="1122"/>
      <c r="AN7" s="1122"/>
      <c r="AO7" s="1122"/>
      <c r="AP7" s="1122">
        <v>761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552</v>
      </c>
      <c r="BT7" s="1113"/>
      <c r="BU7" s="1113"/>
      <c r="BV7" s="1113"/>
      <c r="BW7" s="1113"/>
      <c r="BX7" s="1113"/>
      <c r="BY7" s="1113"/>
      <c r="BZ7" s="1113"/>
      <c r="CA7" s="1113"/>
      <c r="CB7" s="1113"/>
      <c r="CC7" s="1113"/>
      <c r="CD7" s="1113"/>
      <c r="CE7" s="1113"/>
      <c r="CF7" s="1113"/>
      <c r="CG7" s="1125"/>
      <c r="CH7" s="1109">
        <v>-7</v>
      </c>
      <c r="CI7" s="1110"/>
      <c r="CJ7" s="1110"/>
      <c r="CK7" s="1110"/>
      <c r="CL7" s="1111"/>
      <c r="CM7" s="1109">
        <v>93</v>
      </c>
      <c r="CN7" s="1110"/>
      <c r="CO7" s="1110"/>
      <c r="CP7" s="1110"/>
      <c r="CQ7" s="1111"/>
      <c r="CR7" s="1109">
        <v>50</v>
      </c>
      <c r="CS7" s="1110"/>
      <c r="CT7" s="1110"/>
      <c r="CU7" s="1110"/>
      <c r="CV7" s="1111"/>
      <c r="CW7" s="1109" t="s">
        <v>551</v>
      </c>
      <c r="CX7" s="1110"/>
      <c r="CY7" s="1110"/>
      <c r="CZ7" s="1110"/>
      <c r="DA7" s="1111"/>
      <c r="DB7" s="1109" t="s">
        <v>551</v>
      </c>
      <c r="DC7" s="1110"/>
      <c r="DD7" s="1110"/>
      <c r="DE7" s="1110"/>
      <c r="DF7" s="1111"/>
      <c r="DG7" s="1109" t="s">
        <v>551</v>
      </c>
      <c r="DH7" s="1110"/>
      <c r="DI7" s="1110"/>
      <c r="DJ7" s="1110"/>
      <c r="DK7" s="1111"/>
      <c r="DL7" s="1109" t="s">
        <v>551</v>
      </c>
      <c r="DM7" s="1110"/>
      <c r="DN7" s="1110"/>
      <c r="DO7" s="1110"/>
      <c r="DP7" s="1111"/>
      <c r="DQ7" s="1109" t="s">
        <v>551</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329</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783</v>
      </c>
      <c r="R28" s="1064"/>
      <c r="S28" s="1064"/>
      <c r="T28" s="1064"/>
      <c r="U28" s="1064"/>
      <c r="V28" s="1064">
        <v>768</v>
      </c>
      <c r="W28" s="1064"/>
      <c r="X28" s="1064"/>
      <c r="Y28" s="1064"/>
      <c r="Z28" s="1064"/>
      <c r="AA28" s="1064">
        <v>15</v>
      </c>
      <c r="AB28" s="1064"/>
      <c r="AC28" s="1064"/>
      <c r="AD28" s="1064"/>
      <c r="AE28" s="1065"/>
      <c r="AF28" s="1066">
        <v>15</v>
      </c>
      <c r="AG28" s="1064"/>
      <c r="AH28" s="1064"/>
      <c r="AI28" s="1064"/>
      <c r="AJ28" s="1067"/>
      <c r="AK28" s="1055">
        <v>57</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451</v>
      </c>
      <c r="R29" s="1052"/>
      <c r="S29" s="1052"/>
      <c r="T29" s="1052"/>
      <c r="U29" s="1052"/>
      <c r="V29" s="1052">
        <v>430</v>
      </c>
      <c r="W29" s="1052"/>
      <c r="X29" s="1052"/>
      <c r="Y29" s="1052"/>
      <c r="Z29" s="1052"/>
      <c r="AA29" s="1052">
        <v>21</v>
      </c>
      <c r="AB29" s="1052"/>
      <c r="AC29" s="1052"/>
      <c r="AD29" s="1052"/>
      <c r="AE29" s="1053"/>
      <c r="AF29" s="1048">
        <v>21</v>
      </c>
      <c r="AG29" s="1049"/>
      <c r="AH29" s="1049"/>
      <c r="AI29" s="1049"/>
      <c r="AJ29" s="1050"/>
      <c r="AK29" s="993">
        <v>63</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7</v>
      </c>
      <c r="R30" s="1052"/>
      <c r="S30" s="1052"/>
      <c r="T30" s="1052"/>
      <c r="U30" s="1052"/>
      <c r="V30" s="1052">
        <v>7</v>
      </c>
      <c r="W30" s="1052"/>
      <c r="X30" s="1052"/>
      <c r="Y30" s="1052"/>
      <c r="Z30" s="1052"/>
      <c r="AA30" s="1052" t="s">
        <v>551</v>
      </c>
      <c r="AB30" s="1052"/>
      <c r="AC30" s="1052"/>
      <c r="AD30" s="1052"/>
      <c r="AE30" s="1053"/>
      <c r="AF30" s="1048" t="s">
        <v>122</v>
      </c>
      <c r="AG30" s="1049"/>
      <c r="AH30" s="1049"/>
      <c r="AI30" s="1049"/>
      <c r="AJ30" s="1050"/>
      <c r="AK30" s="993">
        <v>6</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392</v>
      </c>
      <c r="C31" s="1044"/>
      <c r="D31" s="1044"/>
      <c r="E31" s="1044"/>
      <c r="F31" s="1044"/>
      <c r="G31" s="1044"/>
      <c r="H31" s="1044"/>
      <c r="I31" s="1044"/>
      <c r="J31" s="1044"/>
      <c r="K31" s="1044"/>
      <c r="L31" s="1044"/>
      <c r="M31" s="1044"/>
      <c r="N31" s="1044"/>
      <c r="O31" s="1044"/>
      <c r="P31" s="1045"/>
      <c r="Q31" s="1051">
        <v>203</v>
      </c>
      <c r="R31" s="1052"/>
      <c r="S31" s="1052"/>
      <c r="T31" s="1052"/>
      <c r="U31" s="1052"/>
      <c r="V31" s="1052">
        <v>202</v>
      </c>
      <c r="W31" s="1052"/>
      <c r="X31" s="1052"/>
      <c r="Y31" s="1052"/>
      <c r="Z31" s="1052"/>
      <c r="AA31" s="1052">
        <v>1</v>
      </c>
      <c r="AB31" s="1052"/>
      <c r="AC31" s="1052"/>
      <c r="AD31" s="1052"/>
      <c r="AE31" s="1053"/>
      <c r="AF31" s="1048">
        <v>1</v>
      </c>
      <c r="AG31" s="1049"/>
      <c r="AH31" s="1049"/>
      <c r="AI31" s="1049"/>
      <c r="AJ31" s="1050"/>
      <c r="AK31" s="993">
        <v>80</v>
      </c>
      <c r="AL31" s="984"/>
      <c r="AM31" s="984"/>
      <c r="AN31" s="984"/>
      <c r="AO31" s="984"/>
      <c r="AP31" s="984" t="s">
        <v>551</v>
      </c>
      <c r="AQ31" s="984"/>
      <c r="AR31" s="984"/>
      <c r="AS31" s="984"/>
      <c r="AT31" s="984"/>
      <c r="AU31" s="984" t="s">
        <v>551</v>
      </c>
      <c r="AV31" s="984"/>
      <c r="AW31" s="984"/>
      <c r="AX31" s="984"/>
      <c r="AY31" s="984"/>
      <c r="AZ31" s="1054" t="s">
        <v>551</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111</v>
      </c>
      <c r="R32" s="1052"/>
      <c r="S32" s="1052"/>
      <c r="T32" s="1052"/>
      <c r="U32" s="1052"/>
      <c r="V32" s="1052">
        <v>126</v>
      </c>
      <c r="W32" s="1052"/>
      <c r="X32" s="1052"/>
      <c r="Y32" s="1052"/>
      <c r="Z32" s="1052"/>
      <c r="AA32" s="1052">
        <v>-15</v>
      </c>
      <c r="AB32" s="1052"/>
      <c r="AC32" s="1052"/>
      <c r="AD32" s="1052"/>
      <c r="AE32" s="1053"/>
      <c r="AF32" s="1048">
        <v>19</v>
      </c>
      <c r="AG32" s="1049"/>
      <c r="AH32" s="1049"/>
      <c r="AI32" s="1049"/>
      <c r="AJ32" s="1050"/>
      <c r="AK32" s="993">
        <v>98</v>
      </c>
      <c r="AL32" s="984"/>
      <c r="AM32" s="984"/>
      <c r="AN32" s="984"/>
      <c r="AO32" s="984"/>
      <c r="AP32" s="984">
        <v>137</v>
      </c>
      <c r="AQ32" s="984"/>
      <c r="AR32" s="984"/>
      <c r="AS32" s="984"/>
      <c r="AT32" s="984"/>
      <c r="AU32" s="984">
        <v>80</v>
      </c>
      <c r="AV32" s="984"/>
      <c r="AW32" s="984"/>
      <c r="AX32" s="984"/>
      <c r="AY32" s="984"/>
      <c r="AZ32" s="1054" t="s">
        <v>551</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395</v>
      </c>
      <c r="C33" s="1044"/>
      <c r="D33" s="1044"/>
      <c r="E33" s="1044"/>
      <c r="F33" s="1044"/>
      <c r="G33" s="1044"/>
      <c r="H33" s="1044"/>
      <c r="I33" s="1044"/>
      <c r="J33" s="1044"/>
      <c r="K33" s="1044"/>
      <c r="L33" s="1044"/>
      <c r="M33" s="1044"/>
      <c r="N33" s="1044"/>
      <c r="O33" s="1044"/>
      <c r="P33" s="1045"/>
      <c r="Q33" s="1051">
        <v>339</v>
      </c>
      <c r="R33" s="1052"/>
      <c r="S33" s="1052"/>
      <c r="T33" s="1052"/>
      <c r="U33" s="1052"/>
      <c r="V33" s="1052">
        <v>385</v>
      </c>
      <c r="W33" s="1052"/>
      <c r="X33" s="1052"/>
      <c r="Y33" s="1052"/>
      <c r="Z33" s="1052"/>
      <c r="AA33" s="1052">
        <v>-46</v>
      </c>
      <c r="AB33" s="1052"/>
      <c r="AC33" s="1052"/>
      <c r="AD33" s="1052"/>
      <c r="AE33" s="1053"/>
      <c r="AF33" s="1048">
        <v>65</v>
      </c>
      <c r="AG33" s="1049"/>
      <c r="AH33" s="1049"/>
      <c r="AI33" s="1049"/>
      <c r="AJ33" s="1050"/>
      <c r="AK33" s="993">
        <v>242</v>
      </c>
      <c r="AL33" s="984"/>
      <c r="AM33" s="984"/>
      <c r="AN33" s="984"/>
      <c r="AO33" s="984"/>
      <c r="AP33" s="984">
        <v>583</v>
      </c>
      <c r="AQ33" s="984"/>
      <c r="AR33" s="984"/>
      <c r="AS33" s="984"/>
      <c r="AT33" s="984"/>
      <c r="AU33" s="984">
        <v>517</v>
      </c>
      <c r="AV33" s="984"/>
      <c r="AW33" s="984"/>
      <c r="AX33" s="984"/>
      <c r="AY33" s="984"/>
      <c r="AZ33" s="1054" t="s">
        <v>551</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396</v>
      </c>
      <c r="C34" s="1044"/>
      <c r="D34" s="1044"/>
      <c r="E34" s="1044"/>
      <c r="F34" s="1044"/>
      <c r="G34" s="1044"/>
      <c r="H34" s="1044"/>
      <c r="I34" s="1044"/>
      <c r="J34" s="1044"/>
      <c r="K34" s="1044"/>
      <c r="L34" s="1044"/>
      <c r="M34" s="1044"/>
      <c r="N34" s="1044"/>
      <c r="O34" s="1044"/>
      <c r="P34" s="1045"/>
      <c r="Q34" s="1051">
        <v>44</v>
      </c>
      <c r="R34" s="1052"/>
      <c r="S34" s="1052"/>
      <c r="T34" s="1052"/>
      <c r="U34" s="1052"/>
      <c r="V34" s="1052">
        <v>43</v>
      </c>
      <c r="W34" s="1052"/>
      <c r="X34" s="1052"/>
      <c r="Y34" s="1052"/>
      <c r="Z34" s="1052"/>
      <c r="AA34" s="1052">
        <v>1</v>
      </c>
      <c r="AB34" s="1052"/>
      <c r="AC34" s="1052"/>
      <c r="AD34" s="1052"/>
      <c r="AE34" s="1053"/>
      <c r="AF34" s="1048">
        <v>1</v>
      </c>
      <c r="AG34" s="1049"/>
      <c r="AH34" s="1049"/>
      <c r="AI34" s="1049"/>
      <c r="AJ34" s="1050"/>
      <c r="AK34" s="993">
        <v>43</v>
      </c>
      <c r="AL34" s="984"/>
      <c r="AM34" s="984"/>
      <c r="AN34" s="984"/>
      <c r="AO34" s="984"/>
      <c r="AP34" s="984">
        <v>4</v>
      </c>
      <c r="AQ34" s="984"/>
      <c r="AR34" s="984"/>
      <c r="AS34" s="984"/>
      <c r="AT34" s="984"/>
      <c r="AU34" s="984">
        <v>4</v>
      </c>
      <c r="AV34" s="984"/>
      <c r="AW34" s="984"/>
      <c r="AX34" s="984"/>
      <c r="AY34" s="984"/>
      <c r="AZ34" s="1054" t="s">
        <v>551</v>
      </c>
      <c r="BA34" s="1054"/>
      <c r="BB34" s="1054"/>
      <c r="BC34" s="1054"/>
      <c r="BD34" s="1054"/>
      <c r="BE34" s="985" t="s">
        <v>397</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121</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553</v>
      </c>
      <c r="C68" s="999"/>
      <c r="D68" s="999"/>
      <c r="E68" s="999"/>
      <c r="F68" s="999"/>
      <c r="G68" s="999"/>
      <c r="H68" s="999"/>
      <c r="I68" s="999"/>
      <c r="J68" s="999"/>
      <c r="K68" s="999"/>
      <c r="L68" s="999"/>
      <c r="M68" s="999"/>
      <c r="N68" s="999"/>
      <c r="O68" s="999"/>
      <c r="P68" s="1000"/>
      <c r="Q68" s="1001">
        <v>1923</v>
      </c>
      <c r="R68" s="995"/>
      <c r="S68" s="995"/>
      <c r="T68" s="995"/>
      <c r="U68" s="995"/>
      <c r="V68" s="995">
        <v>1923</v>
      </c>
      <c r="W68" s="995"/>
      <c r="X68" s="995"/>
      <c r="Y68" s="995"/>
      <c r="Z68" s="995"/>
      <c r="AA68" s="995">
        <v>0</v>
      </c>
      <c r="AB68" s="995"/>
      <c r="AC68" s="995"/>
      <c r="AD68" s="995"/>
      <c r="AE68" s="995"/>
      <c r="AF68" s="995">
        <v>0</v>
      </c>
      <c r="AG68" s="995"/>
      <c r="AH68" s="995"/>
      <c r="AI68" s="995"/>
      <c r="AJ68" s="995"/>
      <c r="AK68" s="995" t="s">
        <v>551</v>
      </c>
      <c r="AL68" s="995"/>
      <c r="AM68" s="995"/>
      <c r="AN68" s="995"/>
      <c r="AO68" s="995"/>
      <c r="AP68" s="995">
        <v>662</v>
      </c>
      <c r="AQ68" s="995"/>
      <c r="AR68" s="995"/>
      <c r="AS68" s="995"/>
      <c r="AT68" s="995"/>
      <c r="AU68" s="995">
        <v>55</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554</v>
      </c>
      <c r="C69" s="988"/>
      <c r="D69" s="988"/>
      <c r="E69" s="988"/>
      <c r="F69" s="988"/>
      <c r="G69" s="988"/>
      <c r="H69" s="988"/>
      <c r="I69" s="988"/>
      <c r="J69" s="988"/>
      <c r="K69" s="988"/>
      <c r="L69" s="988"/>
      <c r="M69" s="988"/>
      <c r="N69" s="988"/>
      <c r="O69" s="988"/>
      <c r="P69" s="989"/>
      <c r="Q69" s="990">
        <v>100</v>
      </c>
      <c r="R69" s="984"/>
      <c r="S69" s="984"/>
      <c r="T69" s="984"/>
      <c r="U69" s="984"/>
      <c r="V69" s="984">
        <v>98</v>
      </c>
      <c r="W69" s="984"/>
      <c r="X69" s="984"/>
      <c r="Y69" s="984"/>
      <c r="Z69" s="984"/>
      <c r="AA69" s="984">
        <v>2</v>
      </c>
      <c r="AB69" s="984"/>
      <c r="AC69" s="984"/>
      <c r="AD69" s="984"/>
      <c r="AE69" s="984"/>
      <c r="AF69" s="984">
        <v>2</v>
      </c>
      <c r="AG69" s="984"/>
      <c r="AH69" s="984"/>
      <c r="AI69" s="984"/>
      <c r="AJ69" s="984"/>
      <c r="AK69" s="984" t="s">
        <v>551</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555</v>
      </c>
      <c r="C70" s="988"/>
      <c r="D70" s="988"/>
      <c r="E70" s="988"/>
      <c r="F70" s="988"/>
      <c r="G70" s="988"/>
      <c r="H70" s="988"/>
      <c r="I70" s="988"/>
      <c r="J70" s="988"/>
      <c r="K70" s="988"/>
      <c r="L70" s="988"/>
      <c r="M70" s="988"/>
      <c r="N70" s="988"/>
      <c r="O70" s="988"/>
      <c r="P70" s="989"/>
      <c r="Q70" s="990">
        <v>2539</v>
      </c>
      <c r="R70" s="984"/>
      <c r="S70" s="984"/>
      <c r="T70" s="984"/>
      <c r="U70" s="984"/>
      <c r="V70" s="984">
        <v>2407</v>
      </c>
      <c r="W70" s="984"/>
      <c r="X70" s="984"/>
      <c r="Y70" s="984"/>
      <c r="Z70" s="984"/>
      <c r="AA70" s="984">
        <v>133</v>
      </c>
      <c r="AB70" s="984"/>
      <c r="AC70" s="984"/>
      <c r="AD70" s="984"/>
      <c r="AE70" s="984"/>
      <c r="AF70" s="984">
        <v>131</v>
      </c>
      <c r="AG70" s="984"/>
      <c r="AH70" s="984"/>
      <c r="AI70" s="984"/>
      <c r="AJ70" s="984"/>
      <c r="AK70" s="984">
        <v>25</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556</v>
      </c>
      <c r="C71" s="988"/>
      <c r="D71" s="988"/>
      <c r="E71" s="988"/>
      <c r="F71" s="988"/>
      <c r="G71" s="988"/>
      <c r="H71" s="988"/>
      <c r="I71" s="988"/>
      <c r="J71" s="988"/>
      <c r="K71" s="988"/>
      <c r="L71" s="988"/>
      <c r="M71" s="988"/>
      <c r="N71" s="988"/>
      <c r="O71" s="988"/>
      <c r="P71" s="989"/>
      <c r="Q71" s="990">
        <v>726</v>
      </c>
      <c r="R71" s="984"/>
      <c r="S71" s="984"/>
      <c r="T71" s="984"/>
      <c r="U71" s="984"/>
      <c r="V71" s="984">
        <v>692</v>
      </c>
      <c r="W71" s="984"/>
      <c r="X71" s="984"/>
      <c r="Y71" s="984"/>
      <c r="Z71" s="984"/>
      <c r="AA71" s="984">
        <v>34</v>
      </c>
      <c r="AB71" s="984"/>
      <c r="AC71" s="984"/>
      <c r="AD71" s="984"/>
      <c r="AE71" s="984"/>
      <c r="AF71" s="984">
        <v>34</v>
      </c>
      <c r="AG71" s="984"/>
      <c r="AH71" s="984"/>
      <c r="AI71" s="984"/>
      <c r="AJ71" s="984"/>
      <c r="AK71" s="984">
        <v>94</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557</v>
      </c>
      <c r="C72" s="988"/>
      <c r="D72" s="988"/>
      <c r="E72" s="988"/>
      <c r="F72" s="988"/>
      <c r="G72" s="988"/>
      <c r="H72" s="988"/>
      <c r="I72" s="988"/>
      <c r="J72" s="988"/>
      <c r="K72" s="988"/>
      <c r="L72" s="988"/>
      <c r="M72" s="988"/>
      <c r="N72" s="988"/>
      <c r="O72" s="988"/>
      <c r="P72" s="989"/>
      <c r="Q72" s="990">
        <v>120217</v>
      </c>
      <c r="R72" s="984"/>
      <c r="S72" s="984"/>
      <c r="T72" s="984"/>
      <c r="U72" s="984"/>
      <c r="V72" s="984">
        <v>117534</v>
      </c>
      <c r="W72" s="984"/>
      <c r="X72" s="984"/>
      <c r="Y72" s="984"/>
      <c r="Z72" s="984"/>
      <c r="AA72" s="984">
        <v>2683</v>
      </c>
      <c r="AB72" s="984"/>
      <c r="AC72" s="984"/>
      <c r="AD72" s="984"/>
      <c r="AE72" s="984"/>
      <c r="AF72" s="984">
        <v>2683</v>
      </c>
      <c r="AG72" s="984"/>
      <c r="AH72" s="984"/>
      <c r="AI72" s="984"/>
      <c r="AJ72" s="984"/>
      <c r="AK72" s="984">
        <v>452</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558</v>
      </c>
      <c r="C73" s="988"/>
      <c r="D73" s="988"/>
      <c r="E73" s="988"/>
      <c r="F73" s="988"/>
      <c r="G73" s="988"/>
      <c r="H73" s="988"/>
      <c r="I73" s="988"/>
      <c r="J73" s="988"/>
      <c r="K73" s="988"/>
      <c r="L73" s="988"/>
      <c r="M73" s="988"/>
      <c r="N73" s="988"/>
      <c r="O73" s="988"/>
      <c r="P73" s="989"/>
      <c r="Q73" s="990">
        <v>4828</v>
      </c>
      <c r="R73" s="984"/>
      <c r="S73" s="984"/>
      <c r="T73" s="984"/>
      <c r="U73" s="984"/>
      <c r="V73" s="984">
        <v>4774</v>
      </c>
      <c r="W73" s="984"/>
      <c r="X73" s="984"/>
      <c r="Y73" s="984"/>
      <c r="Z73" s="984"/>
      <c r="AA73" s="984">
        <v>55</v>
      </c>
      <c r="AB73" s="984"/>
      <c r="AC73" s="984"/>
      <c r="AD73" s="984"/>
      <c r="AE73" s="984"/>
      <c r="AF73" s="984">
        <v>55</v>
      </c>
      <c r="AG73" s="984"/>
      <c r="AH73" s="984"/>
      <c r="AI73" s="984"/>
      <c r="AJ73" s="984"/>
      <c r="AK73" s="984">
        <v>68</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559</v>
      </c>
      <c r="C74" s="988"/>
      <c r="D74" s="988"/>
      <c r="E74" s="988"/>
      <c r="F74" s="988"/>
      <c r="G74" s="988"/>
      <c r="H74" s="988"/>
      <c r="I74" s="988"/>
      <c r="J74" s="988"/>
      <c r="K74" s="988"/>
      <c r="L74" s="988"/>
      <c r="M74" s="988"/>
      <c r="N74" s="988"/>
      <c r="O74" s="988"/>
      <c r="P74" s="989"/>
      <c r="Q74" s="990">
        <v>902</v>
      </c>
      <c r="R74" s="984"/>
      <c r="S74" s="984"/>
      <c r="T74" s="984"/>
      <c r="U74" s="984"/>
      <c r="V74" s="984">
        <v>898</v>
      </c>
      <c r="W74" s="984"/>
      <c r="X74" s="984"/>
      <c r="Y74" s="984"/>
      <c r="Z74" s="984"/>
      <c r="AA74" s="984">
        <v>4</v>
      </c>
      <c r="AB74" s="984"/>
      <c r="AC74" s="984"/>
      <c r="AD74" s="984"/>
      <c r="AE74" s="984"/>
      <c r="AF74" s="984">
        <v>4</v>
      </c>
      <c r="AG74" s="984"/>
      <c r="AH74" s="984"/>
      <c r="AI74" s="984"/>
      <c r="AJ74" s="984"/>
      <c r="AK74" s="984">
        <v>9</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560</v>
      </c>
      <c r="C75" s="988"/>
      <c r="D75" s="988"/>
      <c r="E75" s="988"/>
      <c r="F75" s="988"/>
      <c r="G75" s="988"/>
      <c r="H75" s="988"/>
      <c r="I75" s="988"/>
      <c r="J75" s="988"/>
      <c r="K75" s="988"/>
      <c r="L75" s="988"/>
      <c r="M75" s="988"/>
      <c r="N75" s="988"/>
      <c r="O75" s="988"/>
      <c r="P75" s="989"/>
      <c r="Q75" s="991">
        <v>521</v>
      </c>
      <c r="R75" s="992"/>
      <c r="S75" s="992"/>
      <c r="T75" s="992"/>
      <c r="U75" s="993"/>
      <c r="V75" s="994">
        <v>491</v>
      </c>
      <c r="W75" s="992"/>
      <c r="X75" s="992"/>
      <c r="Y75" s="992"/>
      <c r="Z75" s="993"/>
      <c r="AA75" s="994">
        <v>29</v>
      </c>
      <c r="AB75" s="992"/>
      <c r="AC75" s="992"/>
      <c r="AD75" s="992"/>
      <c r="AE75" s="993"/>
      <c r="AF75" s="994">
        <v>29</v>
      </c>
      <c r="AG75" s="992"/>
      <c r="AH75" s="992"/>
      <c r="AI75" s="992"/>
      <c r="AJ75" s="993"/>
      <c r="AK75" s="994" t="s">
        <v>551</v>
      </c>
      <c r="AL75" s="992"/>
      <c r="AM75" s="992"/>
      <c r="AN75" s="992"/>
      <c r="AO75" s="993"/>
      <c r="AP75" s="994">
        <v>2877</v>
      </c>
      <c r="AQ75" s="992"/>
      <c r="AR75" s="992"/>
      <c r="AS75" s="992"/>
      <c r="AT75" s="993"/>
      <c r="AU75" s="994">
        <v>9</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561</v>
      </c>
      <c r="C76" s="988"/>
      <c r="D76" s="988"/>
      <c r="E76" s="988"/>
      <c r="F76" s="988"/>
      <c r="G76" s="988"/>
      <c r="H76" s="988"/>
      <c r="I76" s="988"/>
      <c r="J76" s="988"/>
      <c r="K76" s="988"/>
      <c r="L76" s="988"/>
      <c r="M76" s="988"/>
      <c r="N76" s="988"/>
      <c r="O76" s="988"/>
      <c r="P76" s="989"/>
      <c r="Q76" s="991">
        <v>14</v>
      </c>
      <c r="R76" s="992"/>
      <c r="S76" s="992"/>
      <c r="T76" s="992"/>
      <c r="U76" s="993"/>
      <c r="V76" s="994">
        <v>14</v>
      </c>
      <c r="W76" s="992"/>
      <c r="X76" s="992"/>
      <c r="Y76" s="992"/>
      <c r="Z76" s="993"/>
      <c r="AA76" s="994">
        <v>0</v>
      </c>
      <c r="AB76" s="992"/>
      <c r="AC76" s="992"/>
      <c r="AD76" s="992"/>
      <c r="AE76" s="993"/>
      <c r="AF76" s="994">
        <v>0</v>
      </c>
      <c r="AG76" s="992"/>
      <c r="AH76" s="992"/>
      <c r="AI76" s="992"/>
      <c r="AJ76" s="993"/>
      <c r="AK76" s="994">
        <v>0</v>
      </c>
      <c r="AL76" s="992"/>
      <c r="AM76" s="992"/>
      <c r="AN76" s="992"/>
      <c r="AO76" s="993"/>
      <c r="AP76" s="994" t="s">
        <v>551</v>
      </c>
      <c r="AQ76" s="992"/>
      <c r="AR76" s="992"/>
      <c r="AS76" s="992"/>
      <c r="AT76" s="993"/>
      <c r="AU76" s="994" t="s">
        <v>551</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t="s">
        <v>562</v>
      </c>
      <c r="C77" s="988"/>
      <c r="D77" s="988"/>
      <c r="E77" s="988"/>
      <c r="F77" s="988"/>
      <c r="G77" s="988"/>
      <c r="H77" s="988"/>
      <c r="I77" s="988"/>
      <c r="J77" s="988"/>
      <c r="K77" s="988"/>
      <c r="L77" s="988"/>
      <c r="M77" s="988"/>
      <c r="N77" s="988"/>
      <c r="O77" s="988"/>
      <c r="P77" s="989"/>
      <c r="Q77" s="991">
        <v>54</v>
      </c>
      <c r="R77" s="992"/>
      <c r="S77" s="992"/>
      <c r="T77" s="992"/>
      <c r="U77" s="993"/>
      <c r="V77" s="994">
        <v>54</v>
      </c>
      <c r="W77" s="992"/>
      <c r="X77" s="992"/>
      <c r="Y77" s="992"/>
      <c r="Z77" s="993"/>
      <c r="AA77" s="994">
        <v>0</v>
      </c>
      <c r="AB77" s="992"/>
      <c r="AC77" s="992"/>
      <c r="AD77" s="992"/>
      <c r="AE77" s="993"/>
      <c r="AF77" s="994">
        <v>0</v>
      </c>
      <c r="AG77" s="992"/>
      <c r="AH77" s="992"/>
      <c r="AI77" s="992"/>
      <c r="AJ77" s="993"/>
      <c r="AK77" s="994" t="s">
        <v>551</v>
      </c>
      <c r="AL77" s="992"/>
      <c r="AM77" s="992"/>
      <c r="AN77" s="992"/>
      <c r="AO77" s="993"/>
      <c r="AP77" s="994" t="s">
        <v>551</v>
      </c>
      <c r="AQ77" s="992"/>
      <c r="AR77" s="992"/>
      <c r="AS77" s="992"/>
      <c r="AT77" s="993"/>
      <c r="AU77" s="994" t="s">
        <v>551</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t="s">
        <v>563</v>
      </c>
      <c r="C78" s="988"/>
      <c r="D78" s="988"/>
      <c r="E78" s="988"/>
      <c r="F78" s="988"/>
      <c r="G78" s="988"/>
      <c r="H78" s="988"/>
      <c r="I78" s="988"/>
      <c r="J78" s="988"/>
      <c r="K78" s="988"/>
      <c r="L78" s="988"/>
      <c r="M78" s="988"/>
      <c r="N78" s="988"/>
      <c r="O78" s="988"/>
      <c r="P78" s="989"/>
      <c r="Q78" s="990">
        <v>750</v>
      </c>
      <c r="R78" s="984"/>
      <c r="S78" s="984"/>
      <c r="T78" s="984"/>
      <c r="U78" s="984"/>
      <c r="V78" s="984">
        <v>652</v>
      </c>
      <c r="W78" s="984"/>
      <c r="X78" s="984"/>
      <c r="Y78" s="984"/>
      <c r="Z78" s="984"/>
      <c r="AA78" s="984">
        <v>99</v>
      </c>
      <c r="AB78" s="984"/>
      <c r="AC78" s="984"/>
      <c r="AD78" s="984"/>
      <c r="AE78" s="984"/>
      <c r="AF78" s="984">
        <v>34</v>
      </c>
      <c r="AG78" s="984"/>
      <c r="AH78" s="984"/>
      <c r="AI78" s="984"/>
      <c r="AJ78" s="984"/>
      <c r="AK78" s="984" t="s">
        <v>551</v>
      </c>
      <c r="AL78" s="984"/>
      <c r="AM78" s="984"/>
      <c r="AN78" s="984"/>
      <c r="AO78" s="984"/>
      <c r="AP78" s="984">
        <v>572</v>
      </c>
      <c r="AQ78" s="984"/>
      <c r="AR78" s="984"/>
      <c r="AS78" s="984"/>
      <c r="AT78" s="984"/>
      <c r="AU78" s="984">
        <v>38</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12" customFormat="1" ht="26.25" customHeight="1" x14ac:dyDescent="0.15">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38973</v>
      </c>
      <c r="AB110" s="902"/>
      <c r="AC110" s="902"/>
      <c r="AD110" s="902"/>
      <c r="AE110" s="903"/>
      <c r="AF110" s="904">
        <v>40846</v>
      </c>
      <c r="AG110" s="902"/>
      <c r="AH110" s="902"/>
      <c r="AI110" s="902"/>
      <c r="AJ110" s="903"/>
      <c r="AK110" s="904">
        <v>35313</v>
      </c>
      <c r="AL110" s="902"/>
      <c r="AM110" s="902"/>
      <c r="AN110" s="902"/>
      <c r="AO110" s="903"/>
      <c r="AP110" s="905">
        <v>1</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216652</v>
      </c>
      <c r="BR110" s="855"/>
      <c r="BS110" s="855"/>
      <c r="BT110" s="855"/>
      <c r="BU110" s="855"/>
      <c r="BV110" s="855">
        <v>438611</v>
      </c>
      <c r="BW110" s="855"/>
      <c r="BX110" s="855"/>
      <c r="BY110" s="855"/>
      <c r="BZ110" s="855"/>
      <c r="CA110" s="855">
        <v>761487</v>
      </c>
      <c r="CB110" s="855"/>
      <c r="CC110" s="855"/>
      <c r="CD110" s="855"/>
      <c r="CE110" s="855"/>
      <c r="CF110" s="879">
        <v>22</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868080</v>
      </c>
      <c r="BR112" s="830"/>
      <c r="BS112" s="830"/>
      <c r="BT112" s="830"/>
      <c r="BU112" s="830"/>
      <c r="BV112" s="830">
        <v>726924</v>
      </c>
      <c r="BW112" s="830"/>
      <c r="BX112" s="830"/>
      <c r="BY112" s="830"/>
      <c r="BZ112" s="830"/>
      <c r="CA112" s="830">
        <v>602088</v>
      </c>
      <c r="CB112" s="830"/>
      <c r="CC112" s="830"/>
      <c r="CD112" s="830"/>
      <c r="CE112" s="830"/>
      <c r="CF112" s="888">
        <v>17.399999999999999</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208335</v>
      </c>
      <c r="AB113" s="932"/>
      <c r="AC113" s="932"/>
      <c r="AD113" s="932"/>
      <c r="AE113" s="933"/>
      <c r="AF113" s="934">
        <v>191232</v>
      </c>
      <c r="AG113" s="932"/>
      <c r="AH113" s="932"/>
      <c r="AI113" s="932"/>
      <c r="AJ113" s="933"/>
      <c r="AK113" s="934">
        <v>158404</v>
      </c>
      <c r="AL113" s="932"/>
      <c r="AM113" s="932"/>
      <c r="AN113" s="932"/>
      <c r="AO113" s="933"/>
      <c r="AP113" s="935">
        <v>4.5999999999999996</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66436</v>
      </c>
      <c r="BR113" s="830"/>
      <c r="BS113" s="830"/>
      <c r="BT113" s="830"/>
      <c r="BU113" s="830"/>
      <c r="BV113" s="830">
        <v>68626</v>
      </c>
      <c r="BW113" s="830"/>
      <c r="BX113" s="830"/>
      <c r="BY113" s="830"/>
      <c r="BZ113" s="830"/>
      <c r="CA113" s="830">
        <v>102064</v>
      </c>
      <c r="CB113" s="830"/>
      <c r="CC113" s="830"/>
      <c r="CD113" s="830"/>
      <c r="CE113" s="830"/>
      <c r="CF113" s="888">
        <v>2.9</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4614</v>
      </c>
      <c r="AB114" s="793"/>
      <c r="AC114" s="793"/>
      <c r="AD114" s="793"/>
      <c r="AE114" s="794"/>
      <c r="AF114" s="795">
        <v>5193</v>
      </c>
      <c r="AG114" s="793"/>
      <c r="AH114" s="793"/>
      <c r="AI114" s="793"/>
      <c r="AJ114" s="794"/>
      <c r="AK114" s="795">
        <v>8054</v>
      </c>
      <c r="AL114" s="793"/>
      <c r="AM114" s="793"/>
      <c r="AN114" s="793"/>
      <c r="AO114" s="794"/>
      <c r="AP114" s="837">
        <v>0.2</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155239</v>
      </c>
      <c r="BR114" s="830"/>
      <c r="BS114" s="830"/>
      <c r="BT114" s="830"/>
      <c r="BU114" s="830"/>
      <c r="BV114" s="830">
        <v>97500</v>
      </c>
      <c r="BW114" s="830"/>
      <c r="BX114" s="830"/>
      <c r="BY114" s="830"/>
      <c r="BZ114" s="830"/>
      <c r="CA114" s="830">
        <v>83336</v>
      </c>
      <c r="CB114" s="830"/>
      <c r="CC114" s="830"/>
      <c r="CD114" s="830"/>
      <c r="CE114" s="830"/>
      <c r="CF114" s="888">
        <v>2.4</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251922</v>
      </c>
      <c r="AB117" s="916"/>
      <c r="AC117" s="916"/>
      <c r="AD117" s="916"/>
      <c r="AE117" s="917"/>
      <c r="AF117" s="918">
        <v>237271</v>
      </c>
      <c r="AG117" s="916"/>
      <c r="AH117" s="916"/>
      <c r="AI117" s="916"/>
      <c r="AJ117" s="917"/>
      <c r="AK117" s="918">
        <v>201771</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444</v>
      </c>
      <c r="BP119" s="891"/>
      <c r="BQ119" s="892">
        <v>1306407</v>
      </c>
      <c r="BR119" s="858"/>
      <c r="BS119" s="858"/>
      <c r="BT119" s="858"/>
      <c r="BU119" s="858"/>
      <c r="BV119" s="858">
        <v>1331661</v>
      </c>
      <c r="BW119" s="858"/>
      <c r="BX119" s="858"/>
      <c r="BY119" s="858"/>
      <c r="BZ119" s="858"/>
      <c r="CA119" s="858">
        <v>1548975</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5626729</v>
      </c>
      <c r="BR120" s="855"/>
      <c r="BS120" s="855"/>
      <c r="BT120" s="855"/>
      <c r="BU120" s="855"/>
      <c r="BV120" s="855">
        <v>6187937</v>
      </c>
      <c r="BW120" s="855"/>
      <c r="BX120" s="855"/>
      <c r="BY120" s="855"/>
      <c r="BZ120" s="855"/>
      <c r="CA120" s="855">
        <v>5926140</v>
      </c>
      <c r="CB120" s="855"/>
      <c r="CC120" s="855"/>
      <c r="CD120" s="855"/>
      <c r="CE120" s="855"/>
      <c r="CF120" s="879">
        <v>171.2</v>
      </c>
      <c r="CG120" s="880"/>
      <c r="CH120" s="880"/>
      <c r="CI120" s="880"/>
      <c r="CJ120" s="880"/>
      <c r="CK120" s="881" t="s">
        <v>448</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517494</v>
      </c>
      <c r="DR120" s="855"/>
      <c r="DS120" s="855"/>
      <c r="DT120" s="855"/>
      <c r="DU120" s="855"/>
      <c r="DV120" s="856">
        <v>14.9</v>
      </c>
      <c r="DW120" s="856"/>
      <c r="DX120" s="856"/>
      <c r="DY120" s="856"/>
      <c r="DZ120" s="857"/>
    </row>
    <row r="121" spans="1:130" s="212" customFormat="1" ht="26.25" customHeight="1" x14ac:dyDescent="0.15">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80474</v>
      </c>
      <c r="DR121" s="830"/>
      <c r="DS121" s="830"/>
      <c r="DT121" s="830"/>
      <c r="DU121" s="830"/>
      <c r="DV121" s="807">
        <v>2.2999999999999998</v>
      </c>
      <c r="DW121" s="807"/>
      <c r="DX121" s="807"/>
      <c r="DY121" s="807"/>
      <c r="DZ121" s="808"/>
    </row>
    <row r="122" spans="1:130" s="212" customFormat="1" ht="26.25" customHeight="1" x14ac:dyDescent="0.15">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1168558</v>
      </c>
      <c r="BR122" s="858"/>
      <c r="BS122" s="858"/>
      <c r="BT122" s="858"/>
      <c r="BU122" s="858"/>
      <c r="BV122" s="858">
        <v>1032698</v>
      </c>
      <c r="BW122" s="858"/>
      <c r="BX122" s="858"/>
      <c r="BY122" s="858"/>
      <c r="BZ122" s="858"/>
      <c r="CA122" s="858">
        <v>884816</v>
      </c>
      <c r="CB122" s="858"/>
      <c r="CC122" s="858"/>
      <c r="CD122" s="858"/>
      <c r="CE122" s="858"/>
      <c r="CF122" s="859">
        <v>25.6</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4913</v>
      </c>
      <c r="DH122" s="830"/>
      <c r="DI122" s="830"/>
      <c r="DJ122" s="830"/>
      <c r="DK122" s="830"/>
      <c r="DL122" s="830">
        <v>4626</v>
      </c>
      <c r="DM122" s="830"/>
      <c r="DN122" s="830"/>
      <c r="DO122" s="830"/>
      <c r="DP122" s="830"/>
      <c r="DQ122" s="830">
        <v>4120</v>
      </c>
      <c r="DR122" s="830"/>
      <c r="DS122" s="830"/>
      <c r="DT122" s="830"/>
      <c r="DU122" s="830"/>
      <c r="DV122" s="807">
        <v>0.1</v>
      </c>
      <c r="DW122" s="807"/>
      <c r="DX122" s="807"/>
      <c r="DY122" s="807"/>
      <c r="DZ122" s="808"/>
    </row>
    <row r="123" spans="1:130" s="212" customFormat="1" ht="26.25" customHeight="1" x14ac:dyDescent="0.15">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452</v>
      </c>
      <c r="BP123" s="891"/>
      <c r="BQ123" s="845">
        <v>6795287</v>
      </c>
      <c r="BR123" s="846"/>
      <c r="BS123" s="846"/>
      <c r="BT123" s="846"/>
      <c r="BU123" s="846"/>
      <c r="BV123" s="846">
        <v>7220635</v>
      </c>
      <c r="BW123" s="846"/>
      <c r="BX123" s="846"/>
      <c r="BY123" s="846"/>
      <c r="BZ123" s="846"/>
      <c r="CA123" s="846">
        <v>6810956</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863167</v>
      </c>
      <c r="DH124" s="777"/>
      <c r="DI124" s="777"/>
      <c r="DJ124" s="777"/>
      <c r="DK124" s="778"/>
      <c r="DL124" s="779">
        <v>722298</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2715043</v>
      </c>
      <c r="AB129" s="793"/>
      <c r="AC129" s="793"/>
      <c r="AD129" s="793"/>
      <c r="AE129" s="794"/>
      <c r="AF129" s="795">
        <v>3644617</v>
      </c>
      <c r="AG129" s="793"/>
      <c r="AH129" s="793"/>
      <c r="AI129" s="793"/>
      <c r="AJ129" s="794"/>
      <c r="AK129" s="795">
        <v>3623864</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213005</v>
      </c>
      <c r="AB130" s="793"/>
      <c r="AC130" s="793"/>
      <c r="AD130" s="793"/>
      <c r="AE130" s="794"/>
      <c r="AF130" s="795">
        <v>193151</v>
      </c>
      <c r="AG130" s="793"/>
      <c r="AH130" s="793"/>
      <c r="AI130" s="793"/>
      <c r="AJ130" s="794"/>
      <c r="AK130" s="795">
        <v>161724</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2502038</v>
      </c>
      <c r="AB131" s="777"/>
      <c r="AC131" s="777"/>
      <c r="AD131" s="777"/>
      <c r="AE131" s="778"/>
      <c r="AF131" s="779">
        <v>3451466</v>
      </c>
      <c r="AG131" s="777"/>
      <c r="AH131" s="777"/>
      <c r="AI131" s="777"/>
      <c r="AJ131" s="778"/>
      <c r="AK131" s="779">
        <v>3462140</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1.5554120279999999</v>
      </c>
      <c r="AB132" s="758"/>
      <c r="AC132" s="758"/>
      <c r="AD132" s="758"/>
      <c r="AE132" s="759"/>
      <c r="AF132" s="760">
        <v>1.2782973959999999</v>
      </c>
      <c r="AG132" s="758"/>
      <c r="AH132" s="758"/>
      <c r="AI132" s="758"/>
      <c r="AJ132" s="759"/>
      <c r="AK132" s="760">
        <v>1.156712322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1.8</v>
      </c>
      <c r="AB133" s="737"/>
      <c r="AC133" s="737"/>
      <c r="AD133" s="737"/>
      <c r="AE133" s="738"/>
      <c r="AF133" s="736">
        <v>1.4</v>
      </c>
      <c r="AG133" s="737"/>
      <c r="AH133" s="737"/>
      <c r="AI133" s="737"/>
      <c r="AJ133" s="738"/>
      <c r="AK133" s="736">
        <v>1.3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yn8RmbH/BnHBJGuIx2cUye8VnXx6q+11U2Oxq1I1OKP4Cz/I6iQCRm1FMAKaf1lgFJtP2BGloQDV5JIX8kuGw==" saltValue="wr42nm/4+xYBq7vVr9bC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o2qPZ5tm4ND9u3nfyAcKFQ+2MyPDB6NONkjihdwJhW7KnlBwq8HtNgO0G2EYHo/nN2gW28xEE/IAr/eDSINnpw==" saltValue="cMp3513Mok13A7Qsz82X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7"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znAkpGK3M7C7dz+4OpPpZwEuOJ5jmXCXUqX7b/9xRSGCTJmEMJJOMfwyqDPyyzoNBQuviegM986sAKru8Yq6w==" saltValue="gaRF9ShppBFO6M55Ichmr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1" t="s">
        <v>481</v>
      </c>
      <c r="AP7" s="253"/>
      <c r="AQ7" s="254" t="s">
        <v>482</v>
      </c>
      <c r="AR7" s="255"/>
    </row>
    <row r="8" spans="1:46" x14ac:dyDescent="0.15">
      <c r="A8" s="247"/>
      <c r="AK8" s="256"/>
      <c r="AL8" s="257"/>
      <c r="AM8" s="257"/>
      <c r="AN8" s="258"/>
      <c r="AO8" s="1132"/>
      <c r="AP8" s="259" t="s">
        <v>483</v>
      </c>
      <c r="AQ8" s="260" t="s">
        <v>484</v>
      </c>
      <c r="AR8" s="261" t="s">
        <v>485</v>
      </c>
    </row>
    <row r="9" spans="1:46" x14ac:dyDescent="0.15">
      <c r="A9" s="247"/>
      <c r="AK9" s="1143" t="s">
        <v>486</v>
      </c>
      <c r="AL9" s="1144"/>
      <c r="AM9" s="1144"/>
      <c r="AN9" s="1145"/>
      <c r="AO9" s="262">
        <v>922764</v>
      </c>
      <c r="AP9" s="262">
        <v>158496</v>
      </c>
      <c r="AQ9" s="263">
        <v>156369</v>
      </c>
      <c r="AR9" s="264">
        <v>1.4</v>
      </c>
    </row>
    <row r="10" spans="1:46" ht="13.5" customHeight="1" x14ac:dyDescent="0.15">
      <c r="A10" s="247"/>
      <c r="AK10" s="1143" t="s">
        <v>487</v>
      </c>
      <c r="AL10" s="1144"/>
      <c r="AM10" s="1144"/>
      <c r="AN10" s="1145"/>
      <c r="AO10" s="265">
        <v>140829</v>
      </c>
      <c r="AP10" s="265">
        <v>24189</v>
      </c>
      <c r="AQ10" s="266">
        <v>21449</v>
      </c>
      <c r="AR10" s="267">
        <v>12.8</v>
      </c>
    </row>
    <row r="11" spans="1:46" ht="13.5" customHeight="1" x14ac:dyDescent="0.15">
      <c r="A11" s="247"/>
      <c r="AK11" s="1143" t="s">
        <v>488</v>
      </c>
      <c r="AL11" s="1144"/>
      <c r="AM11" s="1144"/>
      <c r="AN11" s="1145"/>
      <c r="AO11" s="265">
        <v>6969</v>
      </c>
      <c r="AP11" s="265">
        <v>1197</v>
      </c>
      <c r="AQ11" s="266">
        <v>1663</v>
      </c>
      <c r="AR11" s="267">
        <v>-28</v>
      </c>
    </row>
    <row r="12" spans="1:46" ht="13.5" customHeight="1" x14ac:dyDescent="0.15">
      <c r="A12" s="247"/>
      <c r="AK12" s="1143" t="s">
        <v>489</v>
      </c>
      <c r="AL12" s="1144"/>
      <c r="AM12" s="1144"/>
      <c r="AN12" s="1145"/>
      <c r="AO12" s="265">
        <v>4675</v>
      </c>
      <c r="AP12" s="265">
        <v>803</v>
      </c>
      <c r="AQ12" s="266">
        <v>34</v>
      </c>
      <c r="AR12" s="267">
        <v>2261.8000000000002</v>
      </c>
    </row>
    <row r="13" spans="1:46" ht="13.5" customHeight="1" x14ac:dyDescent="0.15">
      <c r="A13" s="247"/>
      <c r="AK13" s="1143" t="s">
        <v>490</v>
      </c>
      <c r="AL13" s="1144"/>
      <c r="AM13" s="1144"/>
      <c r="AN13" s="1145"/>
      <c r="AO13" s="265">
        <v>27328</v>
      </c>
      <c r="AP13" s="265">
        <v>4694</v>
      </c>
      <c r="AQ13" s="266">
        <v>5566</v>
      </c>
      <c r="AR13" s="267">
        <v>-15.7</v>
      </c>
    </row>
    <row r="14" spans="1:46" ht="13.5" customHeight="1" x14ac:dyDescent="0.15">
      <c r="A14" s="247"/>
      <c r="AK14" s="1143" t="s">
        <v>491</v>
      </c>
      <c r="AL14" s="1144"/>
      <c r="AM14" s="1144"/>
      <c r="AN14" s="1145"/>
      <c r="AO14" s="265">
        <v>58044</v>
      </c>
      <c r="AP14" s="265">
        <v>9970</v>
      </c>
      <c r="AQ14" s="266">
        <v>3589</v>
      </c>
      <c r="AR14" s="267">
        <v>177.8</v>
      </c>
    </row>
    <row r="15" spans="1:46" ht="13.5" customHeight="1" x14ac:dyDescent="0.15">
      <c r="A15" s="247"/>
      <c r="AK15" s="1146" t="s">
        <v>492</v>
      </c>
      <c r="AL15" s="1147"/>
      <c r="AM15" s="1147"/>
      <c r="AN15" s="1148"/>
      <c r="AO15" s="265">
        <v>-59417</v>
      </c>
      <c r="AP15" s="265">
        <v>-10206</v>
      </c>
      <c r="AQ15" s="266">
        <v>-10547</v>
      </c>
      <c r="AR15" s="267">
        <v>-3.2</v>
      </c>
    </row>
    <row r="16" spans="1:46" x14ac:dyDescent="0.15">
      <c r="A16" s="247"/>
      <c r="AK16" s="1146" t="s">
        <v>178</v>
      </c>
      <c r="AL16" s="1147"/>
      <c r="AM16" s="1147"/>
      <c r="AN16" s="1148"/>
      <c r="AO16" s="265">
        <v>1101192</v>
      </c>
      <c r="AP16" s="265">
        <v>189143</v>
      </c>
      <c r="AQ16" s="266">
        <v>178125</v>
      </c>
      <c r="AR16" s="267">
        <v>6.2</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49" t="s">
        <v>497</v>
      </c>
      <c r="AL21" s="1150"/>
      <c r="AM21" s="1150"/>
      <c r="AN21" s="1151"/>
      <c r="AO21" s="277">
        <v>14.43</v>
      </c>
      <c r="AP21" s="278">
        <v>14.51</v>
      </c>
      <c r="AQ21" s="279">
        <v>-0.08</v>
      </c>
      <c r="AS21" s="280"/>
      <c r="AT21" s="276"/>
    </row>
    <row r="22" spans="1:46" s="248" customFormat="1" x14ac:dyDescent="0.15">
      <c r="A22" s="276"/>
      <c r="AK22" s="1149" t="s">
        <v>498</v>
      </c>
      <c r="AL22" s="1150"/>
      <c r="AM22" s="1150"/>
      <c r="AN22" s="1151"/>
      <c r="AO22" s="281">
        <v>93.2</v>
      </c>
      <c r="AP22" s="282">
        <v>95.5</v>
      </c>
      <c r="AQ22" s="283">
        <v>-2.2999999999999998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31" t="s">
        <v>481</v>
      </c>
      <c r="AP30" s="253"/>
      <c r="AQ30" s="254" t="s">
        <v>482</v>
      </c>
      <c r="AR30" s="255"/>
    </row>
    <row r="31" spans="1:46" x14ac:dyDescent="0.15">
      <c r="A31" s="247"/>
      <c r="AK31" s="256"/>
      <c r="AL31" s="257"/>
      <c r="AM31" s="257"/>
      <c r="AN31" s="258"/>
      <c r="AO31" s="1132"/>
      <c r="AP31" s="259" t="s">
        <v>483</v>
      </c>
      <c r="AQ31" s="260" t="s">
        <v>484</v>
      </c>
      <c r="AR31" s="261" t="s">
        <v>485</v>
      </c>
    </row>
    <row r="32" spans="1:46" ht="27" customHeight="1" x14ac:dyDescent="0.15">
      <c r="A32" s="247"/>
      <c r="AK32" s="1133" t="s">
        <v>502</v>
      </c>
      <c r="AL32" s="1134"/>
      <c r="AM32" s="1134"/>
      <c r="AN32" s="1135"/>
      <c r="AO32" s="291">
        <v>35313</v>
      </c>
      <c r="AP32" s="291">
        <v>6065</v>
      </c>
      <c r="AQ32" s="292">
        <v>89268</v>
      </c>
      <c r="AR32" s="293">
        <v>-93.2</v>
      </c>
    </row>
    <row r="33" spans="1:46" ht="13.5" customHeight="1" x14ac:dyDescent="0.15">
      <c r="A33" s="247"/>
      <c r="AK33" s="1133" t="s">
        <v>503</v>
      </c>
      <c r="AL33" s="1134"/>
      <c r="AM33" s="1134"/>
      <c r="AN33" s="1135"/>
      <c r="AO33" s="291" t="s">
        <v>504</v>
      </c>
      <c r="AP33" s="291" t="s">
        <v>504</v>
      </c>
      <c r="AQ33" s="292" t="s">
        <v>504</v>
      </c>
      <c r="AR33" s="293" t="s">
        <v>504</v>
      </c>
    </row>
    <row r="34" spans="1:46" ht="27" customHeight="1" x14ac:dyDescent="0.15">
      <c r="A34" s="247"/>
      <c r="AK34" s="1133" t="s">
        <v>505</v>
      </c>
      <c r="AL34" s="1134"/>
      <c r="AM34" s="1134"/>
      <c r="AN34" s="1135"/>
      <c r="AO34" s="291" t="s">
        <v>504</v>
      </c>
      <c r="AP34" s="291" t="s">
        <v>504</v>
      </c>
      <c r="AQ34" s="292" t="s">
        <v>504</v>
      </c>
      <c r="AR34" s="293" t="s">
        <v>504</v>
      </c>
    </row>
    <row r="35" spans="1:46" ht="27" customHeight="1" x14ac:dyDescent="0.15">
      <c r="A35" s="247"/>
      <c r="AK35" s="1133" t="s">
        <v>506</v>
      </c>
      <c r="AL35" s="1134"/>
      <c r="AM35" s="1134"/>
      <c r="AN35" s="1135"/>
      <c r="AO35" s="291">
        <v>158404</v>
      </c>
      <c r="AP35" s="291">
        <v>27208</v>
      </c>
      <c r="AQ35" s="292">
        <v>17003</v>
      </c>
      <c r="AR35" s="293">
        <v>60</v>
      </c>
    </row>
    <row r="36" spans="1:46" ht="27" customHeight="1" x14ac:dyDescent="0.15">
      <c r="A36" s="247"/>
      <c r="AK36" s="1133" t="s">
        <v>507</v>
      </c>
      <c r="AL36" s="1134"/>
      <c r="AM36" s="1134"/>
      <c r="AN36" s="1135"/>
      <c r="AO36" s="291">
        <v>8054</v>
      </c>
      <c r="AP36" s="291">
        <v>1383</v>
      </c>
      <c r="AQ36" s="292">
        <v>5039</v>
      </c>
      <c r="AR36" s="293">
        <v>-72.599999999999994</v>
      </c>
    </row>
    <row r="37" spans="1:46" ht="13.5" customHeight="1" x14ac:dyDescent="0.15">
      <c r="A37" s="247"/>
      <c r="AK37" s="1133" t="s">
        <v>508</v>
      </c>
      <c r="AL37" s="1134"/>
      <c r="AM37" s="1134"/>
      <c r="AN37" s="1135"/>
      <c r="AO37" s="291" t="s">
        <v>504</v>
      </c>
      <c r="AP37" s="291" t="s">
        <v>504</v>
      </c>
      <c r="AQ37" s="292">
        <v>909</v>
      </c>
      <c r="AR37" s="293" t="s">
        <v>504</v>
      </c>
    </row>
    <row r="38" spans="1:46" ht="27" customHeight="1" x14ac:dyDescent="0.15">
      <c r="A38" s="247"/>
      <c r="AK38" s="1136" t="s">
        <v>509</v>
      </c>
      <c r="AL38" s="1137"/>
      <c r="AM38" s="1137"/>
      <c r="AN38" s="1138"/>
      <c r="AO38" s="294" t="s">
        <v>504</v>
      </c>
      <c r="AP38" s="294" t="s">
        <v>504</v>
      </c>
      <c r="AQ38" s="295">
        <v>25</v>
      </c>
      <c r="AR38" s="283" t="s">
        <v>504</v>
      </c>
      <c r="AS38" s="290"/>
    </row>
    <row r="39" spans="1:46" x14ac:dyDescent="0.15">
      <c r="A39" s="247"/>
      <c r="AK39" s="1136" t="s">
        <v>510</v>
      </c>
      <c r="AL39" s="1137"/>
      <c r="AM39" s="1137"/>
      <c r="AN39" s="1138"/>
      <c r="AO39" s="291" t="s">
        <v>504</v>
      </c>
      <c r="AP39" s="291" t="s">
        <v>504</v>
      </c>
      <c r="AQ39" s="292">
        <v>-4913</v>
      </c>
      <c r="AR39" s="293" t="s">
        <v>504</v>
      </c>
      <c r="AS39" s="290"/>
    </row>
    <row r="40" spans="1:46" ht="27" customHeight="1" x14ac:dyDescent="0.15">
      <c r="A40" s="247"/>
      <c r="AK40" s="1133" t="s">
        <v>511</v>
      </c>
      <c r="AL40" s="1134"/>
      <c r="AM40" s="1134"/>
      <c r="AN40" s="1135"/>
      <c r="AO40" s="291">
        <v>-161724</v>
      </c>
      <c r="AP40" s="291">
        <v>-27778</v>
      </c>
      <c r="AQ40" s="292">
        <v>-72657</v>
      </c>
      <c r="AR40" s="293">
        <v>-61.8</v>
      </c>
      <c r="AS40" s="290"/>
    </row>
    <row r="41" spans="1:46" x14ac:dyDescent="0.15">
      <c r="A41" s="247"/>
      <c r="AK41" s="1139" t="s">
        <v>288</v>
      </c>
      <c r="AL41" s="1140"/>
      <c r="AM41" s="1140"/>
      <c r="AN41" s="1141"/>
      <c r="AO41" s="291">
        <v>40047</v>
      </c>
      <c r="AP41" s="291">
        <v>6879</v>
      </c>
      <c r="AQ41" s="292">
        <v>34674</v>
      </c>
      <c r="AR41" s="293">
        <v>-80.2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26" t="s">
        <v>481</v>
      </c>
      <c r="AN49" s="1128" t="s">
        <v>514</v>
      </c>
      <c r="AO49" s="1129"/>
      <c r="AP49" s="1129"/>
      <c r="AQ49" s="1129"/>
      <c r="AR49" s="1130"/>
    </row>
    <row r="50" spans="1:44" x14ac:dyDescent="0.15">
      <c r="A50" s="247"/>
      <c r="AK50" s="305"/>
      <c r="AL50" s="306"/>
      <c r="AM50" s="1127"/>
      <c r="AN50" s="307" t="s">
        <v>515</v>
      </c>
      <c r="AO50" s="308" t="s">
        <v>516</v>
      </c>
      <c r="AP50" s="309" t="s">
        <v>517</v>
      </c>
      <c r="AQ50" s="310" t="s">
        <v>518</v>
      </c>
      <c r="AR50" s="311" t="s">
        <v>519</v>
      </c>
    </row>
    <row r="51" spans="1:44" x14ac:dyDescent="0.15">
      <c r="A51" s="247"/>
      <c r="AK51" s="303" t="s">
        <v>520</v>
      </c>
      <c r="AL51" s="304"/>
      <c r="AM51" s="312">
        <v>349493</v>
      </c>
      <c r="AN51" s="313">
        <v>59896</v>
      </c>
      <c r="AO51" s="314">
        <v>-15.2</v>
      </c>
      <c r="AP51" s="315">
        <v>125391</v>
      </c>
      <c r="AQ51" s="316">
        <v>-13.6</v>
      </c>
      <c r="AR51" s="317">
        <v>-1.6</v>
      </c>
    </row>
    <row r="52" spans="1:44" x14ac:dyDescent="0.15">
      <c r="A52" s="247"/>
      <c r="AK52" s="318"/>
      <c r="AL52" s="319" t="s">
        <v>521</v>
      </c>
      <c r="AM52" s="320">
        <v>318725</v>
      </c>
      <c r="AN52" s="321">
        <v>54623</v>
      </c>
      <c r="AO52" s="322">
        <v>-12.5</v>
      </c>
      <c r="AP52" s="323">
        <v>68516</v>
      </c>
      <c r="AQ52" s="324">
        <v>-18.2</v>
      </c>
      <c r="AR52" s="325">
        <v>5.7</v>
      </c>
    </row>
    <row r="53" spans="1:44" x14ac:dyDescent="0.15">
      <c r="A53" s="247"/>
      <c r="AK53" s="303" t="s">
        <v>522</v>
      </c>
      <c r="AL53" s="304"/>
      <c r="AM53" s="312">
        <v>558239</v>
      </c>
      <c r="AN53" s="313">
        <v>96066</v>
      </c>
      <c r="AO53" s="314">
        <v>60.4</v>
      </c>
      <c r="AP53" s="315">
        <v>138402</v>
      </c>
      <c r="AQ53" s="316">
        <v>10.4</v>
      </c>
      <c r="AR53" s="317">
        <v>50</v>
      </c>
    </row>
    <row r="54" spans="1:44" x14ac:dyDescent="0.15">
      <c r="A54" s="247"/>
      <c r="AK54" s="318"/>
      <c r="AL54" s="319" t="s">
        <v>521</v>
      </c>
      <c r="AM54" s="320">
        <v>429906</v>
      </c>
      <c r="AN54" s="321">
        <v>73981</v>
      </c>
      <c r="AO54" s="322">
        <v>35.4</v>
      </c>
      <c r="AP54" s="323">
        <v>70652</v>
      </c>
      <c r="AQ54" s="324">
        <v>3.1</v>
      </c>
      <c r="AR54" s="325">
        <v>32.299999999999997</v>
      </c>
    </row>
    <row r="55" spans="1:44" x14ac:dyDescent="0.15">
      <c r="A55" s="247"/>
      <c r="AK55" s="303" t="s">
        <v>523</v>
      </c>
      <c r="AL55" s="304"/>
      <c r="AM55" s="312">
        <v>513053</v>
      </c>
      <c r="AN55" s="313">
        <v>89211</v>
      </c>
      <c r="AO55" s="314">
        <v>-7.1</v>
      </c>
      <c r="AP55" s="315">
        <v>146367</v>
      </c>
      <c r="AQ55" s="316">
        <v>5.8</v>
      </c>
      <c r="AR55" s="317">
        <v>-12.9</v>
      </c>
    </row>
    <row r="56" spans="1:44" x14ac:dyDescent="0.15">
      <c r="A56" s="247"/>
      <c r="AK56" s="318"/>
      <c r="AL56" s="319" t="s">
        <v>521</v>
      </c>
      <c r="AM56" s="320">
        <v>449660</v>
      </c>
      <c r="AN56" s="321">
        <v>78188</v>
      </c>
      <c r="AO56" s="322">
        <v>5.7</v>
      </c>
      <c r="AP56" s="323">
        <v>79441</v>
      </c>
      <c r="AQ56" s="324">
        <v>12.4</v>
      </c>
      <c r="AR56" s="325">
        <v>-6.7</v>
      </c>
    </row>
    <row r="57" spans="1:44" x14ac:dyDescent="0.15">
      <c r="A57" s="247"/>
      <c r="AK57" s="303" t="s">
        <v>524</v>
      </c>
      <c r="AL57" s="304"/>
      <c r="AM57" s="312">
        <v>794814</v>
      </c>
      <c r="AN57" s="313">
        <v>137797</v>
      </c>
      <c r="AO57" s="314">
        <v>54.5</v>
      </c>
      <c r="AP57" s="315">
        <v>165181</v>
      </c>
      <c r="AQ57" s="316">
        <v>12.9</v>
      </c>
      <c r="AR57" s="317">
        <v>41.6</v>
      </c>
    </row>
    <row r="58" spans="1:44" x14ac:dyDescent="0.15">
      <c r="A58" s="247"/>
      <c r="AK58" s="318"/>
      <c r="AL58" s="319" t="s">
        <v>521</v>
      </c>
      <c r="AM58" s="320">
        <v>418141</v>
      </c>
      <c r="AN58" s="321">
        <v>72493</v>
      </c>
      <c r="AO58" s="322">
        <v>-7.3</v>
      </c>
      <c r="AP58" s="323">
        <v>82246</v>
      </c>
      <c r="AQ58" s="324">
        <v>3.5</v>
      </c>
      <c r="AR58" s="325">
        <v>-10.8</v>
      </c>
    </row>
    <row r="59" spans="1:44" x14ac:dyDescent="0.15">
      <c r="A59" s="247"/>
      <c r="AK59" s="303" t="s">
        <v>525</v>
      </c>
      <c r="AL59" s="304"/>
      <c r="AM59" s="312">
        <v>1160889</v>
      </c>
      <c r="AN59" s="313">
        <v>199397</v>
      </c>
      <c r="AO59" s="314">
        <v>44.7</v>
      </c>
      <c r="AP59" s="315">
        <v>166234</v>
      </c>
      <c r="AQ59" s="316">
        <v>0.6</v>
      </c>
      <c r="AR59" s="317">
        <v>44.1</v>
      </c>
    </row>
    <row r="60" spans="1:44" x14ac:dyDescent="0.15">
      <c r="A60" s="247"/>
      <c r="AK60" s="318"/>
      <c r="AL60" s="319" t="s">
        <v>521</v>
      </c>
      <c r="AM60" s="320">
        <v>969082</v>
      </c>
      <c r="AN60" s="321">
        <v>166452</v>
      </c>
      <c r="AO60" s="322">
        <v>129.6</v>
      </c>
      <c r="AP60" s="323">
        <v>89789</v>
      </c>
      <c r="AQ60" s="324">
        <v>9.1999999999999993</v>
      </c>
      <c r="AR60" s="325">
        <v>120.4</v>
      </c>
    </row>
    <row r="61" spans="1:44" x14ac:dyDescent="0.15">
      <c r="A61" s="247"/>
      <c r="AK61" s="303" t="s">
        <v>526</v>
      </c>
      <c r="AL61" s="326"/>
      <c r="AM61" s="312">
        <v>675298</v>
      </c>
      <c r="AN61" s="313">
        <v>116473</v>
      </c>
      <c r="AO61" s="314">
        <v>27.5</v>
      </c>
      <c r="AP61" s="315">
        <v>148315</v>
      </c>
      <c r="AQ61" s="327">
        <v>3.2</v>
      </c>
      <c r="AR61" s="317">
        <v>24.3</v>
      </c>
    </row>
    <row r="62" spans="1:44" x14ac:dyDescent="0.15">
      <c r="A62" s="247"/>
      <c r="AK62" s="318"/>
      <c r="AL62" s="319" t="s">
        <v>521</v>
      </c>
      <c r="AM62" s="320">
        <v>517103</v>
      </c>
      <c r="AN62" s="321">
        <v>89147</v>
      </c>
      <c r="AO62" s="322">
        <v>30.2</v>
      </c>
      <c r="AP62" s="323">
        <v>78129</v>
      </c>
      <c r="AQ62" s="324">
        <v>2</v>
      </c>
      <c r="AR62" s="325">
        <v>28.2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WadinRO4XyPe7g64q9NV6ESUE2UHt31sODgy/BgwkGZXQCaV/OAApZpqw0JCIzyAGdPQI4F7UybMtV1oTrmdjA==" saltValue="6XFLQyfHPulnMaZsElXd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Lf7mOpNNsgwbF6DC5MLBuxPelFR6q9LeVo3+YIjA5PHTieoftFI/FGl30N1Zo//eXgwiB5LUfV4Mf5YT+pseZg==" saltValue="uPnxDBn0IfHdqeGaQCbj6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fJNad4f/tr8b92/kzWllK3RBmPpczD1pQ673ZFn2qRp2vweq1GJKGpojo33t6zggtikb7IdC6MxcJmHSXgNUkw==" saltValue="xVirXNXZUyVelOKR7xQq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165.82</v>
      </c>
      <c r="G47" s="12">
        <v>161.01</v>
      </c>
      <c r="H47" s="12">
        <v>170.1</v>
      </c>
      <c r="I47" s="12">
        <v>137.4</v>
      </c>
      <c r="J47" s="13">
        <v>132.13</v>
      </c>
    </row>
    <row r="48" spans="2:10" ht="57.75" customHeight="1" x14ac:dyDescent="0.15">
      <c r="B48" s="14"/>
      <c r="C48" s="1154" t="s">
        <v>4</v>
      </c>
      <c r="D48" s="1154"/>
      <c r="E48" s="1155"/>
      <c r="F48" s="15">
        <v>11.1</v>
      </c>
      <c r="G48" s="16">
        <v>15.04</v>
      </c>
      <c r="H48" s="16">
        <v>19.57</v>
      </c>
      <c r="I48" s="16">
        <v>11.75</v>
      </c>
      <c r="J48" s="17">
        <v>9.09</v>
      </c>
    </row>
    <row r="49" spans="2:10" ht="57.75" customHeight="1" thickBot="1" x14ac:dyDescent="0.2">
      <c r="B49" s="18"/>
      <c r="C49" s="1156" t="s">
        <v>5</v>
      </c>
      <c r="D49" s="1156"/>
      <c r="E49" s="1157"/>
      <c r="F49" s="19" t="s">
        <v>533</v>
      </c>
      <c r="G49" s="20" t="s">
        <v>534</v>
      </c>
      <c r="H49" s="20">
        <v>4.5</v>
      </c>
      <c r="I49" s="20">
        <v>1.54</v>
      </c>
      <c r="J49" s="21" t="s">
        <v>535</v>
      </c>
    </row>
    <row r="50" spans="2:10" x14ac:dyDescent="0.15"/>
  </sheetData>
  <sheetProtection algorithmName="SHA-512" hashValue="2z0YVSchGZZvYYIzRpFmQMoGXWFJin8kUwKQL/juLg0bluvjIU6yNwPjaeRqpQhlMAoOovWmnvDHWaXBU+t0BA==" saltValue="qPj3WcywDmO0U6giafQf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536</v>
      </c>
      <c r="D34" s="1162"/>
      <c r="E34" s="1163"/>
      <c r="F34" s="32">
        <v>11.1</v>
      </c>
      <c r="G34" s="33">
        <v>15.03</v>
      </c>
      <c r="H34" s="33">
        <v>19.57</v>
      </c>
      <c r="I34" s="33">
        <v>11.75</v>
      </c>
      <c r="J34" s="34">
        <v>9.08</v>
      </c>
      <c r="K34" s="22"/>
      <c r="L34" s="22"/>
      <c r="M34" s="22"/>
      <c r="N34" s="22"/>
      <c r="O34" s="22"/>
      <c r="P34" s="22"/>
    </row>
    <row r="35" spans="1:16" ht="39" customHeight="1" x14ac:dyDescent="0.15">
      <c r="A35" s="22"/>
      <c r="B35" s="35"/>
      <c r="C35" s="1158" t="s">
        <v>537</v>
      </c>
      <c r="D35" s="1158"/>
      <c r="E35" s="1159"/>
      <c r="F35" s="36" t="s">
        <v>504</v>
      </c>
      <c r="G35" s="37" t="s">
        <v>504</v>
      </c>
      <c r="H35" s="37" t="s">
        <v>504</v>
      </c>
      <c r="I35" s="37" t="s">
        <v>504</v>
      </c>
      <c r="J35" s="38">
        <v>1.78</v>
      </c>
      <c r="K35" s="22"/>
      <c r="L35" s="22"/>
      <c r="M35" s="22"/>
      <c r="N35" s="22"/>
      <c r="O35" s="22"/>
      <c r="P35" s="22"/>
    </row>
    <row r="36" spans="1:16" ht="39" customHeight="1" x14ac:dyDescent="0.15">
      <c r="A36" s="22"/>
      <c r="B36" s="35"/>
      <c r="C36" s="1158" t="s">
        <v>538</v>
      </c>
      <c r="D36" s="1158"/>
      <c r="E36" s="1159"/>
      <c r="F36" s="36">
        <v>1.19</v>
      </c>
      <c r="G36" s="37">
        <v>0.81</v>
      </c>
      <c r="H36" s="37">
        <v>0.81</v>
      </c>
      <c r="I36" s="37">
        <v>0.86</v>
      </c>
      <c r="J36" s="38">
        <v>0.57999999999999996</v>
      </c>
      <c r="K36" s="22"/>
      <c r="L36" s="22"/>
      <c r="M36" s="22"/>
      <c r="N36" s="22"/>
      <c r="O36" s="22"/>
      <c r="P36" s="22"/>
    </row>
    <row r="37" spans="1:16" ht="39" customHeight="1" x14ac:dyDescent="0.15">
      <c r="A37" s="22"/>
      <c r="B37" s="35"/>
      <c r="C37" s="1158" t="s">
        <v>539</v>
      </c>
      <c r="D37" s="1158"/>
      <c r="E37" s="1159"/>
      <c r="F37" s="36" t="s">
        <v>504</v>
      </c>
      <c r="G37" s="37" t="s">
        <v>504</v>
      </c>
      <c r="H37" s="37" t="s">
        <v>504</v>
      </c>
      <c r="I37" s="37" t="s">
        <v>504</v>
      </c>
      <c r="J37" s="38">
        <v>0.51</v>
      </c>
      <c r="K37" s="22"/>
      <c r="L37" s="22"/>
      <c r="M37" s="22"/>
      <c r="N37" s="22"/>
      <c r="O37" s="22"/>
      <c r="P37" s="22"/>
    </row>
    <row r="38" spans="1:16" ht="39" customHeight="1" x14ac:dyDescent="0.15">
      <c r="A38" s="22"/>
      <c r="B38" s="35"/>
      <c r="C38" s="1158" t="s">
        <v>540</v>
      </c>
      <c r="D38" s="1158"/>
      <c r="E38" s="1159"/>
      <c r="F38" s="36">
        <v>0.6</v>
      </c>
      <c r="G38" s="37">
        <v>0.09</v>
      </c>
      <c r="H38" s="37">
        <v>0.11</v>
      </c>
      <c r="I38" s="37">
        <v>0.05</v>
      </c>
      <c r="J38" s="38">
        <v>0.41</v>
      </c>
      <c r="K38" s="22"/>
      <c r="L38" s="22"/>
      <c r="M38" s="22"/>
      <c r="N38" s="22"/>
      <c r="O38" s="22"/>
      <c r="P38" s="22"/>
    </row>
    <row r="39" spans="1:16" ht="39" customHeight="1" x14ac:dyDescent="0.15">
      <c r="A39" s="22"/>
      <c r="B39" s="35"/>
      <c r="C39" s="1158" t="s">
        <v>541</v>
      </c>
      <c r="D39" s="1158"/>
      <c r="E39" s="1159"/>
      <c r="F39" s="36">
        <v>0.09</v>
      </c>
      <c r="G39" s="37">
        <v>0.08</v>
      </c>
      <c r="H39" s="37">
        <v>0.04</v>
      </c>
      <c r="I39" s="37">
        <v>0.01</v>
      </c>
      <c r="J39" s="38">
        <v>0.02</v>
      </c>
      <c r="K39" s="22"/>
      <c r="L39" s="22"/>
      <c r="M39" s="22"/>
      <c r="N39" s="22"/>
      <c r="O39" s="22"/>
      <c r="P39" s="22"/>
    </row>
    <row r="40" spans="1:16" ht="39" customHeight="1" x14ac:dyDescent="0.15">
      <c r="A40" s="22"/>
      <c r="B40" s="35"/>
      <c r="C40" s="1158" t="s">
        <v>542</v>
      </c>
      <c r="D40" s="1158"/>
      <c r="E40" s="1159"/>
      <c r="F40" s="36">
        <v>0.04</v>
      </c>
      <c r="G40" s="37">
        <v>0.03</v>
      </c>
      <c r="H40" s="37">
        <v>0.01</v>
      </c>
      <c r="I40" s="37">
        <v>0.01</v>
      </c>
      <c r="J40" s="38">
        <v>0.01</v>
      </c>
      <c r="K40" s="22"/>
      <c r="L40" s="22"/>
      <c r="M40" s="22"/>
      <c r="N40" s="22"/>
      <c r="O40" s="22"/>
      <c r="P40" s="22"/>
    </row>
    <row r="41" spans="1:16" ht="39" customHeight="1" x14ac:dyDescent="0.15">
      <c r="A41" s="22"/>
      <c r="B41" s="35"/>
      <c r="C41" s="1158" t="s">
        <v>543</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544</v>
      </c>
      <c r="D42" s="1158"/>
      <c r="E42" s="1159"/>
      <c r="F42" s="36" t="s">
        <v>504</v>
      </c>
      <c r="G42" s="37" t="s">
        <v>504</v>
      </c>
      <c r="H42" s="37" t="s">
        <v>504</v>
      </c>
      <c r="I42" s="37" t="s">
        <v>504</v>
      </c>
      <c r="J42" s="38" t="s">
        <v>504</v>
      </c>
      <c r="K42" s="22"/>
      <c r="L42" s="22"/>
      <c r="M42" s="22"/>
      <c r="N42" s="22"/>
      <c r="O42" s="22"/>
      <c r="P42" s="22"/>
    </row>
    <row r="43" spans="1:16" ht="39" customHeight="1" thickBot="1" x14ac:dyDescent="0.2">
      <c r="A43" s="22"/>
      <c r="B43" s="40"/>
      <c r="C43" s="1160" t="s">
        <v>545</v>
      </c>
      <c r="D43" s="1160"/>
      <c r="E43" s="1161"/>
      <c r="F43" s="41">
        <v>0.3</v>
      </c>
      <c r="G43" s="42">
        <v>0.22</v>
      </c>
      <c r="H43" s="42">
        <v>0.28000000000000003</v>
      </c>
      <c r="I43" s="42">
        <v>1.28</v>
      </c>
      <c r="J43" s="43" t="s">
        <v>504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xqONGGPBeUx3NyM/chDeG43jl8VpVRiOISPHE9pRqXphB4T1Zg5KhBx3o3qN6NypTQDC1FfhaD8+cX5vzWHJw==" saltValue="RMVkCVIAhf4O7fyubkkY7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42</v>
      </c>
      <c r="L45" s="58">
        <v>39</v>
      </c>
      <c r="M45" s="58">
        <v>39</v>
      </c>
      <c r="N45" s="58">
        <v>41</v>
      </c>
      <c r="O45" s="59">
        <v>35</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504</v>
      </c>
      <c r="L46" s="62" t="s">
        <v>504</v>
      </c>
      <c r="M46" s="62" t="s">
        <v>504</v>
      </c>
      <c r="N46" s="62" t="s">
        <v>504</v>
      </c>
      <c r="O46" s="63" t="s">
        <v>504</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504</v>
      </c>
      <c r="L47" s="62" t="s">
        <v>504</v>
      </c>
      <c r="M47" s="62" t="s">
        <v>504</v>
      </c>
      <c r="N47" s="62" t="s">
        <v>504</v>
      </c>
      <c r="O47" s="63" t="s">
        <v>504</v>
      </c>
      <c r="P47" s="46"/>
      <c r="Q47" s="46"/>
      <c r="R47" s="46"/>
      <c r="S47" s="46"/>
      <c r="T47" s="46"/>
      <c r="U47" s="46"/>
    </row>
    <row r="48" spans="1:21" ht="30.75" customHeight="1" x14ac:dyDescent="0.15">
      <c r="A48" s="46"/>
      <c r="B48" s="1189"/>
      <c r="C48" s="1190"/>
      <c r="D48" s="60"/>
      <c r="E48" s="1166" t="s">
        <v>13</v>
      </c>
      <c r="F48" s="1166"/>
      <c r="G48" s="1166"/>
      <c r="H48" s="1166"/>
      <c r="I48" s="1166"/>
      <c r="J48" s="1167"/>
      <c r="K48" s="61">
        <v>259</v>
      </c>
      <c r="L48" s="62">
        <v>228</v>
      </c>
      <c r="M48" s="62">
        <v>208</v>
      </c>
      <c r="N48" s="62">
        <v>191</v>
      </c>
      <c r="O48" s="63">
        <v>158</v>
      </c>
      <c r="P48" s="46"/>
      <c r="Q48" s="46"/>
      <c r="R48" s="46"/>
      <c r="S48" s="46"/>
      <c r="T48" s="46"/>
      <c r="U48" s="46"/>
    </row>
    <row r="49" spans="1:21" ht="30.75" customHeight="1" x14ac:dyDescent="0.15">
      <c r="A49" s="46"/>
      <c r="B49" s="1189"/>
      <c r="C49" s="1190"/>
      <c r="D49" s="60"/>
      <c r="E49" s="1166" t="s">
        <v>14</v>
      </c>
      <c r="F49" s="1166"/>
      <c r="G49" s="1166"/>
      <c r="H49" s="1166"/>
      <c r="I49" s="1166"/>
      <c r="J49" s="1167"/>
      <c r="K49" s="61">
        <v>4</v>
      </c>
      <c r="L49" s="62">
        <v>5</v>
      </c>
      <c r="M49" s="62">
        <v>5</v>
      </c>
      <c r="N49" s="62">
        <v>5</v>
      </c>
      <c r="O49" s="63">
        <v>8</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504</v>
      </c>
      <c r="L50" s="62" t="s">
        <v>504</v>
      </c>
      <c r="M50" s="62" t="s">
        <v>504</v>
      </c>
      <c r="N50" s="62" t="s">
        <v>504</v>
      </c>
      <c r="O50" s="63" t="s">
        <v>504</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504</v>
      </c>
      <c r="L51" s="62" t="s">
        <v>504</v>
      </c>
      <c r="M51" s="62" t="s">
        <v>504</v>
      </c>
      <c r="N51" s="62" t="s">
        <v>504</v>
      </c>
      <c r="O51" s="63" t="s">
        <v>504</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246</v>
      </c>
      <c r="L52" s="62">
        <v>231</v>
      </c>
      <c r="M52" s="62">
        <v>213</v>
      </c>
      <c r="N52" s="62">
        <v>193</v>
      </c>
      <c r="O52" s="63">
        <v>162</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59</v>
      </c>
      <c r="L53" s="67">
        <v>41</v>
      </c>
      <c r="M53" s="67">
        <v>39</v>
      </c>
      <c r="N53" s="67">
        <v>44</v>
      </c>
      <c r="O53" s="68">
        <v>39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ZnnF3uA9C1BUfevQ+k7E1rDzrUUVx56AqG9RRwXHc+vB8q0UOznrp1qIGPYAslEQDjtctjD6QERONP/wCDLEg==" saltValue="tMO03xzImcZNSvoeEcZEW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07" t="s">
        <v>30</v>
      </c>
      <c r="C41" s="1208"/>
      <c r="D41" s="103"/>
      <c r="E41" s="1209" t="s">
        <v>31</v>
      </c>
      <c r="F41" s="1209"/>
      <c r="G41" s="1209"/>
      <c r="H41" s="1210"/>
      <c r="I41" s="330">
        <v>197</v>
      </c>
      <c r="J41" s="331">
        <v>225</v>
      </c>
      <c r="K41" s="331">
        <v>217</v>
      </c>
      <c r="L41" s="331">
        <v>439</v>
      </c>
      <c r="M41" s="332">
        <v>761</v>
      </c>
    </row>
    <row r="42" spans="2:13" ht="27.75" customHeight="1" x14ac:dyDescent="0.15">
      <c r="B42" s="1197"/>
      <c r="C42" s="1198"/>
      <c r="D42" s="104"/>
      <c r="E42" s="1201" t="s">
        <v>32</v>
      </c>
      <c r="F42" s="1201"/>
      <c r="G42" s="1201"/>
      <c r="H42" s="1202"/>
      <c r="I42" s="333" t="s">
        <v>504</v>
      </c>
      <c r="J42" s="334" t="s">
        <v>504</v>
      </c>
      <c r="K42" s="334" t="s">
        <v>504</v>
      </c>
      <c r="L42" s="334" t="s">
        <v>504</v>
      </c>
      <c r="M42" s="335" t="s">
        <v>504</v>
      </c>
    </row>
    <row r="43" spans="2:13" ht="27.75" customHeight="1" x14ac:dyDescent="0.15">
      <c r="B43" s="1197"/>
      <c r="C43" s="1198"/>
      <c r="D43" s="104"/>
      <c r="E43" s="1201" t="s">
        <v>33</v>
      </c>
      <c r="F43" s="1201"/>
      <c r="G43" s="1201"/>
      <c r="H43" s="1202"/>
      <c r="I43" s="333">
        <v>1181</v>
      </c>
      <c r="J43" s="334">
        <v>1003</v>
      </c>
      <c r="K43" s="334">
        <v>868</v>
      </c>
      <c r="L43" s="334">
        <v>727</v>
      </c>
      <c r="M43" s="335">
        <v>602</v>
      </c>
    </row>
    <row r="44" spans="2:13" ht="27.75" customHeight="1" x14ac:dyDescent="0.15">
      <c r="B44" s="1197"/>
      <c r="C44" s="1198"/>
      <c r="D44" s="104"/>
      <c r="E44" s="1201" t="s">
        <v>34</v>
      </c>
      <c r="F44" s="1201"/>
      <c r="G44" s="1201"/>
      <c r="H44" s="1202"/>
      <c r="I44" s="333">
        <v>9</v>
      </c>
      <c r="J44" s="334">
        <v>25</v>
      </c>
      <c r="K44" s="334">
        <v>66</v>
      </c>
      <c r="L44" s="334">
        <v>69</v>
      </c>
      <c r="M44" s="335">
        <v>102</v>
      </c>
    </row>
    <row r="45" spans="2:13" ht="27.75" customHeight="1" x14ac:dyDescent="0.15">
      <c r="B45" s="1197"/>
      <c r="C45" s="1198"/>
      <c r="D45" s="104"/>
      <c r="E45" s="1201" t="s">
        <v>35</v>
      </c>
      <c r="F45" s="1201"/>
      <c r="G45" s="1201"/>
      <c r="H45" s="1202"/>
      <c r="I45" s="333">
        <v>172</v>
      </c>
      <c r="J45" s="334">
        <v>170</v>
      </c>
      <c r="K45" s="334">
        <v>155</v>
      </c>
      <c r="L45" s="334">
        <v>98</v>
      </c>
      <c r="M45" s="335">
        <v>83</v>
      </c>
    </row>
    <row r="46" spans="2:13" ht="27.75" customHeight="1" x14ac:dyDescent="0.15">
      <c r="B46" s="1197"/>
      <c r="C46" s="1198"/>
      <c r="D46" s="105"/>
      <c r="E46" s="1201" t="s">
        <v>36</v>
      </c>
      <c r="F46" s="1201"/>
      <c r="G46" s="1201"/>
      <c r="H46" s="1202"/>
      <c r="I46" s="333" t="s">
        <v>504</v>
      </c>
      <c r="J46" s="334" t="s">
        <v>504</v>
      </c>
      <c r="K46" s="334" t="s">
        <v>504</v>
      </c>
      <c r="L46" s="334" t="s">
        <v>504</v>
      </c>
      <c r="M46" s="335" t="s">
        <v>504</v>
      </c>
    </row>
    <row r="47" spans="2:13" ht="27.75" customHeight="1" x14ac:dyDescent="0.15">
      <c r="B47" s="1197"/>
      <c r="C47" s="1198"/>
      <c r="D47" s="106"/>
      <c r="E47" s="1211" t="s">
        <v>37</v>
      </c>
      <c r="F47" s="1212"/>
      <c r="G47" s="1212"/>
      <c r="H47" s="1213"/>
      <c r="I47" s="333" t="s">
        <v>504</v>
      </c>
      <c r="J47" s="334" t="s">
        <v>504</v>
      </c>
      <c r="K47" s="334" t="s">
        <v>504</v>
      </c>
      <c r="L47" s="334" t="s">
        <v>504</v>
      </c>
      <c r="M47" s="335" t="s">
        <v>504</v>
      </c>
    </row>
    <row r="48" spans="2:13" ht="27.75" customHeight="1" x14ac:dyDescent="0.15">
      <c r="B48" s="1197"/>
      <c r="C48" s="1198"/>
      <c r="D48" s="104"/>
      <c r="E48" s="1201" t="s">
        <v>38</v>
      </c>
      <c r="F48" s="1201"/>
      <c r="G48" s="1201"/>
      <c r="H48" s="1202"/>
      <c r="I48" s="333" t="s">
        <v>504</v>
      </c>
      <c r="J48" s="334" t="s">
        <v>504</v>
      </c>
      <c r="K48" s="334" t="s">
        <v>504</v>
      </c>
      <c r="L48" s="334" t="s">
        <v>504</v>
      </c>
      <c r="M48" s="335" t="s">
        <v>504</v>
      </c>
    </row>
    <row r="49" spans="2:13" ht="27.75" customHeight="1" x14ac:dyDescent="0.15">
      <c r="B49" s="1199"/>
      <c r="C49" s="1200"/>
      <c r="D49" s="104"/>
      <c r="E49" s="1201" t="s">
        <v>39</v>
      </c>
      <c r="F49" s="1201"/>
      <c r="G49" s="1201"/>
      <c r="H49" s="1202"/>
      <c r="I49" s="333" t="s">
        <v>504</v>
      </c>
      <c r="J49" s="334" t="s">
        <v>504</v>
      </c>
      <c r="K49" s="334" t="s">
        <v>504</v>
      </c>
      <c r="L49" s="334" t="s">
        <v>504</v>
      </c>
      <c r="M49" s="335" t="s">
        <v>504</v>
      </c>
    </row>
    <row r="50" spans="2:13" ht="27.75" customHeight="1" x14ac:dyDescent="0.15">
      <c r="B50" s="1195" t="s">
        <v>40</v>
      </c>
      <c r="C50" s="1196"/>
      <c r="D50" s="107"/>
      <c r="E50" s="1201" t="s">
        <v>41</v>
      </c>
      <c r="F50" s="1201"/>
      <c r="G50" s="1201"/>
      <c r="H50" s="1202"/>
      <c r="I50" s="333">
        <v>5082</v>
      </c>
      <c r="J50" s="334">
        <v>5236</v>
      </c>
      <c r="K50" s="334">
        <v>5627</v>
      </c>
      <c r="L50" s="334">
        <v>6188</v>
      </c>
      <c r="M50" s="335">
        <v>5926</v>
      </c>
    </row>
    <row r="51" spans="2:13" ht="27.75" customHeight="1" x14ac:dyDescent="0.15">
      <c r="B51" s="1197"/>
      <c r="C51" s="1198"/>
      <c r="D51" s="104"/>
      <c r="E51" s="1201" t="s">
        <v>42</v>
      </c>
      <c r="F51" s="1201"/>
      <c r="G51" s="1201"/>
      <c r="H51" s="1202"/>
      <c r="I51" s="333" t="s">
        <v>504</v>
      </c>
      <c r="J51" s="334" t="s">
        <v>504</v>
      </c>
      <c r="K51" s="334" t="s">
        <v>504</v>
      </c>
      <c r="L51" s="334" t="s">
        <v>504</v>
      </c>
      <c r="M51" s="335" t="s">
        <v>504</v>
      </c>
    </row>
    <row r="52" spans="2:13" ht="27.75" customHeight="1" x14ac:dyDescent="0.15">
      <c r="B52" s="1199"/>
      <c r="C52" s="1200"/>
      <c r="D52" s="104"/>
      <c r="E52" s="1201" t="s">
        <v>43</v>
      </c>
      <c r="F52" s="1201"/>
      <c r="G52" s="1201"/>
      <c r="H52" s="1202"/>
      <c r="I52" s="333">
        <v>1336</v>
      </c>
      <c r="J52" s="334">
        <v>1288</v>
      </c>
      <c r="K52" s="334">
        <v>1169</v>
      </c>
      <c r="L52" s="334">
        <v>1033</v>
      </c>
      <c r="M52" s="335">
        <v>885</v>
      </c>
    </row>
    <row r="53" spans="2:13" ht="27.75" customHeight="1" thickBot="1" x14ac:dyDescent="0.2">
      <c r="B53" s="1203" t="s">
        <v>19</v>
      </c>
      <c r="C53" s="1204"/>
      <c r="D53" s="108"/>
      <c r="E53" s="1205" t="s">
        <v>44</v>
      </c>
      <c r="F53" s="1205"/>
      <c r="G53" s="1205"/>
      <c r="H53" s="1206"/>
      <c r="I53" s="336">
        <v>-4859</v>
      </c>
      <c r="J53" s="337">
        <v>-5101</v>
      </c>
      <c r="K53" s="337">
        <v>-5489</v>
      </c>
      <c r="L53" s="337">
        <v>-5889</v>
      </c>
      <c r="M53" s="338">
        <v>-5262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OIAe+B0qhpsf4Bz1sh8sq8PXnHzKbBqNLWk3fqwKT4YT6OjRRUdk0yqoqc7c5ZWFol4yacJQPp0kUUdS72CLA==" saltValue="DqeGsZOBuQKAh+qiNena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339">
        <v>4618</v>
      </c>
      <c r="G55" s="339">
        <v>5008</v>
      </c>
      <c r="H55" s="340">
        <v>4788</v>
      </c>
    </row>
    <row r="56" spans="2:8" ht="52.5" customHeight="1" x14ac:dyDescent="0.15">
      <c r="B56" s="120"/>
      <c r="C56" s="1224" t="s">
        <v>47</v>
      </c>
      <c r="D56" s="1224"/>
      <c r="E56" s="1225"/>
      <c r="F56" s="341">
        <v>78</v>
      </c>
      <c r="G56" s="341">
        <v>78</v>
      </c>
      <c r="H56" s="342">
        <v>78</v>
      </c>
    </row>
    <row r="57" spans="2:8" ht="53.25" customHeight="1" x14ac:dyDescent="0.15">
      <c r="B57" s="120"/>
      <c r="C57" s="1226" t="s">
        <v>48</v>
      </c>
      <c r="D57" s="1226"/>
      <c r="E57" s="1227"/>
      <c r="F57" s="343">
        <v>808</v>
      </c>
      <c r="G57" s="343">
        <v>996</v>
      </c>
      <c r="H57" s="344">
        <v>902</v>
      </c>
    </row>
    <row r="58" spans="2:8" ht="45.75" customHeight="1" x14ac:dyDescent="0.15">
      <c r="B58" s="121"/>
      <c r="C58" s="1214" t="s">
        <v>564</v>
      </c>
      <c r="D58" s="1215"/>
      <c r="E58" s="1216"/>
      <c r="F58" s="345">
        <v>350</v>
      </c>
      <c r="G58" s="345">
        <v>500</v>
      </c>
      <c r="H58" s="346">
        <v>500</v>
      </c>
    </row>
    <row r="59" spans="2:8" ht="45.75" customHeight="1" x14ac:dyDescent="0.15">
      <c r="B59" s="121"/>
      <c r="C59" s="1214" t="s">
        <v>565</v>
      </c>
      <c r="D59" s="1215"/>
      <c r="E59" s="1216"/>
      <c r="F59" s="345">
        <v>223</v>
      </c>
      <c r="G59" s="345">
        <v>261</v>
      </c>
      <c r="H59" s="346">
        <v>212</v>
      </c>
    </row>
    <row r="60" spans="2:8" ht="45.75" customHeight="1" x14ac:dyDescent="0.15">
      <c r="B60" s="121"/>
      <c r="C60" s="1214" t="s">
        <v>566</v>
      </c>
      <c r="D60" s="1215"/>
      <c r="E60" s="1216"/>
      <c r="F60" s="345">
        <v>167</v>
      </c>
      <c r="G60" s="345">
        <v>167</v>
      </c>
      <c r="H60" s="346">
        <v>122</v>
      </c>
    </row>
    <row r="61" spans="2:8" ht="45.75" customHeight="1" x14ac:dyDescent="0.15">
      <c r="B61" s="121"/>
      <c r="C61" s="1214" t="s">
        <v>567</v>
      </c>
      <c r="D61" s="1215"/>
      <c r="E61" s="1216"/>
      <c r="F61" s="345">
        <v>60</v>
      </c>
      <c r="G61" s="345">
        <v>60</v>
      </c>
      <c r="H61" s="346">
        <v>60</v>
      </c>
    </row>
    <row r="62" spans="2:8" ht="45.75" customHeight="1" thickBot="1" x14ac:dyDescent="0.2">
      <c r="B62" s="122"/>
      <c r="C62" s="1217" t="s">
        <v>568</v>
      </c>
      <c r="D62" s="1218"/>
      <c r="E62" s="1219"/>
      <c r="F62" s="347">
        <v>8</v>
      </c>
      <c r="G62" s="347">
        <v>8</v>
      </c>
      <c r="H62" s="348">
        <v>8</v>
      </c>
    </row>
    <row r="63" spans="2:8" ht="52.5" customHeight="1" thickBot="1" x14ac:dyDescent="0.2">
      <c r="B63" s="123"/>
      <c r="C63" s="1220" t="s">
        <v>49</v>
      </c>
      <c r="D63" s="1220"/>
      <c r="E63" s="1221"/>
      <c r="F63" s="349">
        <v>5505</v>
      </c>
      <c r="G63" s="349">
        <v>6082</v>
      </c>
      <c r="H63" s="350">
        <v>5769</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5Kn8VzZuzgBFluE1rFI9pXmvA4y+8WqzVxo6Gsor4zrMElB4NThDfZejx1K7kCO5TYGw/JeQ/mlyjtBzrYFgAw==" saltValue="h1KLex6ckR7vzBDVMuhv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29BFB-234A-44C2-A7CD-E11725F4F252}">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571</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572</v>
      </c>
      <c r="AO51" s="1244"/>
      <c r="AP51" s="1244"/>
      <c r="AQ51" s="1244"/>
      <c r="AR51" s="1244"/>
      <c r="AS51" s="1244"/>
      <c r="AT51" s="1244"/>
      <c r="AU51" s="1244"/>
      <c r="AV51" s="1244"/>
      <c r="AW51" s="1244"/>
      <c r="AX51" s="1244"/>
      <c r="AY51" s="1244"/>
      <c r="AZ51" s="1244"/>
      <c r="BA51" s="1244"/>
      <c r="BB51" s="1244" t="s">
        <v>573</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574</v>
      </c>
      <c r="BC53" s="1244"/>
      <c r="BD53" s="1244"/>
      <c r="BE53" s="1244"/>
      <c r="BF53" s="1244"/>
      <c r="BG53" s="1244"/>
      <c r="BH53" s="1244"/>
      <c r="BI53" s="1244"/>
      <c r="BJ53" s="1244"/>
      <c r="BK53" s="1244"/>
      <c r="BL53" s="1244"/>
      <c r="BM53" s="1244"/>
      <c r="BN53" s="1244"/>
      <c r="BO53" s="1244"/>
      <c r="BP53" s="1242">
        <v>61.6</v>
      </c>
      <c r="BQ53" s="1242"/>
      <c r="BR53" s="1242"/>
      <c r="BS53" s="1242"/>
      <c r="BT53" s="1242"/>
      <c r="BU53" s="1242"/>
      <c r="BV53" s="1242"/>
      <c r="BW53" s="1242"/>
      <c r="BX53" s="1242">
        <v>60.6</v>
      </c>
      <c r="BY53" s="1242"/>
      <c r="BZ53" s="1242"/>
      <c r="CA53" s="1242"/>
      <c r="CB53" s="1242"/>
      <c r="CC53" s="1242"/>
      <c r="CD53" s="1242"/>
      <c r="CE53" s="1242"/>
      <c r="CF53" s="1242">
        <v>53.5</v>
      </c>
      <c r="CG53" s="1242"/>
      <c r="CH53" s="1242"/>
      <c r="CI53" s="1242"/>
      <c r="CJ53" s="1242"/>
      <c r="CK53" s="1242"/>
      <c r="CL53" s="1242"/>
      <c r="CM53" s="1242"/>
      <c r="CN53" s="1242">
        <v>54.8</v>
      </c>
      <c r="CO53" s="1242"/>
      <c r="CP53" s="1242"/>
      <c r="CQ53" s="1242"/>
      <c r="CR53" s="1242"/>
      <c r="CS53" s="1242"/>
      <c r="CT53" s="1242"/>
      <c r="CU53" s="1242"/>
      <c r="CV53" s="1242">
        <v>51.6</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575</v>
      </c>
      <c r="AO55" s="1241"/>
      <c r="AP55" s="1241"/>
      <c r="AQ55" s="1241"/>
      <c r="AR55" s="1241"/>
      <c r="AS55" s="1241"/>
      <c r="AT55" s="1241"/>
      <c r="AU55" s="1241"/>
      <c r="AV55" s="1241"/>
      <c r="AW55" s="1241"/>
      <c r="AX55" s="1241"/>
      <c r="AY55" s="1241"/>
      <c r="AZ55" s="1241"/>
      <c r="BA55" s="1241"/>
      <c r="BB55" s="1244" t="s">
        <v>573</v>
      </c>
      <c r="BC55" s="1244"/>
      <c r="BD55" s="1244"/>
      <c r="BE55" s="1244"/>
      <c r="BF55" s="1244"/>
      <c r="BG55" s="1244"/>
      <c r="BH55" s="1244"/>
      <c r="BI55" s="1244"/>
      <c r="BJ55" s="1244"/>
      <c r="BK55" s="1244"/>
      <c r="BL55" s="1244"/>
      <c r="BM55" s="1244"/>
      <c r="BN55" s="1244"/>
      <c r="BO55" s="1244"/>
      <c r="BP55" s="1242">
        <v>3.4</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574</v>
      </c>
      <c r="BC57" s="1244"/>
      <c r="BD57" s="1244"/>
      <c r="BE57" s="1244"/>
      <c r="BF57" s="1244"/>
      <c r="BG57" s="1244"/>
      <c r="BH57" s="1244"/>
      <c r="BI57" s="1244"/>
      <c r="BJ57" s="1244"/>
      <c r="BK57" s="1244"/>
      <c r="BL57" s="1244"/>
      <c r="BM57" s="1244"/>
      <c r="BN57" s="1244"/>
      <c r="BO57" s="1244"/>
      <c r="BP57" s="1242">
        <v>62.8</v>
      </c>
      <c r="BQ57" s="1242"/>
      <c r="BR57" s="1242"/>
      <c r="BS57" s="1242"/>
      <c r="BT57" s="1242"/>
      <c r="BU57" s="1242"/>
      <c r="BV57" s="1242"/>
      <c r="BW57" s="1242"/>
      <c r="BX57" s="1242">
        <v>62.7</v>
      </c>
      <c r="BY57" s="1242"/>
      <c r="BZ57" s="1242"/>
      <c r="CA57" s="1242"/>
      <c r="CB57" s="1242"/>
      <c r="CC57" s="1242"/>
      <c r="CD57" s="1242"/>
      <c r="CE57" s="1242"/>
      <c r="CF57" s="1242">
        <v>63.1</v>
      </c>
      <c r="CG57" s="1242"/>
      <c r="CH57" s="1242"/>
      <c r="CI57" s="1242"/>
      <c r="CJ57" s="1242"/>
      <c r="CK57" s="1242"/>
      <c r="CL57" s="1242"/>
      <c r="CM57" s="1242"/>
      <c r="CN57" s="1242">
        <v>64</v>
      </c>
      <c r="CO57" s="1242"/>
      <c r="CP57" s="1242"/>
      <c r="CQ57" s="1242"/>
      <c r="CR57" s="1242"/>
      <c r="CS57" s="1242"/>
      <c r="CT57" s="1242"/>
      <c r="CU57" s="1242"/>
      <c r="CV57" s="1242">
        <v>64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576</v>
      </c>
    </row>
    <row r="64" spans="1:109" x14ac:dyDescent="0.15">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571</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572</v>
      </c>
      <c r="AO73" s="1244"/>
      <c r="AP73" s="1244"/>
      <c r="AQ73" s="1244"/>
      <c r="AR73" s="1244"/>
      <c r="AS73" s="1244"/>
      <c r="AT73" s="1244"/>
      <c r="AU73" s="1244"/>
      <c r="AV73" s="1244"/>
      <c r="AW73" s="1244"/>
      <c r="AX73" s="1244"/>
      <c r="AY73" s="1244"/>
      <c r="AZ73" s="1244"/>
      <c r="BA73" s="1244"/>
      <c r="BB73" s="1244" t="s">
        <v>573</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1.9</v>
      </c>
      <c r="BQ75" s="1242"/>
      <c r="BR75" s="1242"/>
      <c r="BS75" s="1242"/>
      <c r="BT75" s="1242"/>
      <c r="BU75" s="1242"/>
      <c r="BV75" s="1242"/>
      <c r="BW75" s="1242"/>
      <c r="BX75" s="1242">
        <v>1.7</v>
      </c>
      <c r="BY75" s="1242"/>
      <c r="BZ75" s="1242"/>
      <c r="CA75" s="1242"/>
      <c r="CB75" s="1242"/>
      <c r="CC75" s="1242"/>
      <c r="CD75" s="1242"/>
      <c r="CE75" s="1242"/>
      <c r="CF75" s="1242">
        <v>1.8</v>
      </c>
      <c r="CG75" s="1242"/>
      <c r="CH75" s="1242"/>
      <c r="CI75" s="1242"/>
      <c r="CJ75" s="1242"/>
      <c r="CK75" s="1242"/>
      <c r="CL75" s="1242"/>
      <c r="CM75" s="1242"/>
      <c r="CN75" s="1242">
        <v>1.4</v>
      </c>
      <c r="CO75" s="1242"/>
      <c r="CP75" s="1242"/>
      <c r="CQ75" s="1242"/>
      <c r="CR75" s="1242"/>
      <c r="CS75" s="1242"/>
      <c r="CT75" s="1242"/>
      <c r="CU75" s="1242"/>
      <c r="CV75" s="1242">
        <v>1.3</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575</v>
      </c>
      <c r="AO77" s="1241"/>
      <c r="AP77" s="1241"/>
      <c r="AQ77" s="1241"/>
      <c r="AR77" s="1241"/>
      <c r="AS77" s="1241"/>
      <c r="AT77" s="1241"/>
      <c r="AU77" s="1241"/>
      <c r="AV77" s="1241"/>
      <c r="AW77" s="1241"/>
      <c r="AX77" s="1241"/>
      <c r="AY77" s="1241"/>
      <c r="AZ77" s="1241"/>
      <c r="BA77" s="1241"/>
      <c r="BB77" s="1244" t="s">
        <v>573</v>
      </c>
      <c r="BC77" s="1244"/>
      <c r="BD77" s="1244"/>
      <c r="BE77" s="1244"/>
      <c r="BF77" s="1244"/>
      <c r="BG77" s="1244"/>
      <c r="BH77" s="1244"/>
      <c r="BI77" s="1244"/>
      <c r="BJ77" s="1244"/>
      <c r="BK77" s="1244"/>
      <c r="BL77" s="1244"/>
      <c r="BM77" s="1244"/>
      <c r="BN77" s="1244"/>
      <c r="BO77" s="1244"/>
      <c r="BP77" s="1242">
        <v>3.4</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8.3000000000000007</v>
      </c>
      <c r="BY79" s="1242"/>
      <c r="BZ79" s="1242"/>
      <c r="CA79" s="1242"/>
      <c r="CB79" s="1242"/>
      <c r="CC79" s="1242"/>
      <c r="CD79" s="1242"/>
      <c r="CE79" s="1242"/>
      <c r="CF79" s="1242">
        <v>8.1</v>
      </c>
      <c r="CG79" s="1242"/>
      <c r="CH79" s="1242"/>
      <c r="CI79" s="1242"/>
      <c r="CJ79" s="1242"/>
      <c r="CK79" s="1242"/>
      <c r="CL79" s="1242"/>
      <c r="CM79" s="1242"/>
      <c r="CN79" s="1242">
        <v>8.1999999999999993</v>
      </c>
      <c r="CO79" s="1242"/>
      <c r="CP79" s="1242"/>
      <c r="CQ79" s="1242"/>
      <c r="CR79" s="1242"/>
      <c r="CS79" s="1242"/>
      <c r="CT79" s="1242"/>
      <c r="CU79" s="1242"/>
      <c r="CV79" s="1242">
        <v>8.3000000000000007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cB/NznpY1mFX/kwuG9RkrcapK/SvNr7RTai38VxBp3C83CghrHaSAfJf03vPJTGgr3FwWAgi8jXCpNWqhpzXVg==" saltValue="q95AwBIhIpJx3dmuz+QU0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DD0A-FBD5-4E0C-B58C-F7FDCEBC4391}">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nca8H49aZ8opeowrlOKD+VKJE41Dg+TN1K29KOZFSR1I/qfjEy4/Y4EG7HnSIpoZ2WigQYTyECjE/XQJVG7CAQ==" saltValue="bnSNdaDB2dQp3futjgJSJ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5F63-3DB3-4A90-94CB-5A6440695170}">
  <sheetPr>
    <pageSetUpPr fitToPage="1"/>
  </sheetPr>
  <dimension ref="A1:DR125"/>
  <sheetViews>
    <sheetView showGridLines="0" topLeftCell="A76"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7ap9NxHKymAZtovakrr7A8j0h6HuDrBELrPW2/v3zrkjtySF8lkD2yX1xIavDiXK+C9OPJjEUxHXYfEm/lcYeQ==" saltValue="hmvCo8kt+JL8900KmuAQ5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59896</v>
      </c>
      <c r="E3" s="142"/>
      <c r="F3" s="143">
        <v>125391</v>
      </c>
      <c r="G3" s="144"/>
      <c r="H3" s="145"/>
    </row>
    <row r="4" spans="1:8" x14ac:dyDescent="0.15">
      <c r="A4" s="146"/>
      <c r="B4" s="147"/>
      <c r="C4" s="148"/>
      <c r="D4" s="149">
        <v>54623</v>
      </c>
      <c r="E4" s="150"/>
      <c r="F4" s="151">
        <v>68516</v>
      </c>
      <c r="G4" s="152"/>
      <c r="H4" s="153"/>
    </row>
    <row r="5" spans="1:8" x14ac:dyDescent="0.15">
      <c r="A5" s="134" t="s">
        <v>522</v>
      </c>
      <c r="B5" s="139"/>
      <c r="C5" s="140"/>
      <c r="D5" s="141">
        <v>96066</v>
      </c>
      <c r="E5" s="142"/>
      <c r="F5" s="143">
        <v>138402</v>
      </c>
      <c r="G5" s="144"/>
      <c r="H5" s="145"/>
    </row>
    <row r="6" spans="1:8" x14ac:dyDescent="0.15">
      <c r="A6" s="146"/>
      <c r="B6" s="147"/>
      <c r="C6" s="148"/>
      <c r="D6" s="149">
        <v>73981</v>
      </c>
      <c r="E6" s="150"/>
      <c r="F6" s="151">
        <v>70652</v>
      </c>
      <c r="G6" s="152"/>
      <c r="H6" s="153"/>
    </row>
    <row r="7" spans="1:8" x14ac:dyDescent="0.15">
      <c r="A7" s="134" t="s">
        <v>523</v>
      </c>
      <c r="B7" s="139"/>
      <c r="C7" s="140"/>
      <c r="D7" s="141">
        <v>89211</v>
      </c>
      <c r="E7" s="142"/>
      <c r="F7" s="143">
        <v>146367</v>
      </c>
      <c r="G7" s="144"/>
      <c r="H7" s="145"/>
    </row>
    <row r="8" spans="1:8" x14ac:dyDescent="0.15">
      <c r="A8" s="146"/>
      <c r="B8" s="147"/>
      <c r="C8" s="148"/>
      <c r="D8" s="149">
        <v>78188</v>
      </c>
      <c r="E8" s="150"/>
      <c r="F8" s="151">
        <v>79441</v>
      </c>
      <c r="G8" s="152"/>
      <c r="H8" s="153"/>
    </row>
    <row r="9" spans="1:8" x14ac:dyDescent="0.15">
      <c r="A9" s="134" t="s">
        <v>524</v>
      </c>
      <c r="B9" s="139"/>
      <c r="C9" s="140"/>
      <c r="D9" s="141">
        <v>137797</v>
      </c>
      <c r="E9" s="142"/>
      <c r="F9" s="143">
        <v>165181</v>
      </c>
      <c r="G9" s="144"/>
      <c r="H9" s="145"/>
    </row>
    <row r="10" spans="1:8" x14ac:dyDescent="0.15">
      <c r="A10" s="146"/>
      <c r="B10" s="147"/>
      <c r="C10" s="148"/>
      <c r="D10" s="149">
        <v>72493</v>
      </c>
      <c r="E10" s="150"/>
      <c r="F10" s="151">
        <v>82246</v>
      </c>
      <c r="G10" s="152"/>
      <c r="H10" s="153"/>
    </row>
    <row r="11" spans="1:8" x14ac:dyDescent="0.15">
      <c r="A11" s="134" t="s">
        <v>525</v>
      </c>
      <c r="B11" s="139"/>
      <c r="C11" s="140"/>
      <c r="D11" s="141">
        <v>199397</v>
      </c>
      <c r="E11" s="142"/>
      <c r="F11" s="143">
        <v>166234</v>
      </c>
      <c r="G11" s="144"/>
      <c r="H11" s="145"/>
    </row>
    <row r="12" spans="1:8" x14ac:dyDescent="0.15">
      <c r="A12" s="146"/>
      <c r="B12" s="147"/>
      <c r="C12" s="154"/>
      <c r="D12" s="149">
        <v>166452</v>
      </c>
      <c r="E12" s="150"/>
      <c r="F12" s="151">
        <v>89789</v>
      </c>
      <c r="G12" s="152"/>
      <c r="H12" s="153"/>
    </row>
    <row r="13" spans="1:8" x14ac:dyDescent="0.15">
      <c r="A13" s="134"/>
      <c r="B13" s="139"/>
      <c r="C13" s="140"/>
      <c r="D13" s="141">
        <v>116473</v>
      </c>
      <c r="E13" s="142"/>
      <c r="F13" s="143">
        <v>148315</v>
      </c>
      <c r="G13" s="155"/>
      <c r="H13" s="145"/>
    </row>
    <row r="14" spans="1:8" x14ac:dyDescent="0.15">
      <c r="A14" s="146"/>
      <c r="B14" s="147"/>
      <c r="C14" s="148"/>
      <c r="D14" s="149">
        <v>89147</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11.1</v>
      </c>
      <c r="C19" s="156">
        <f>ROUND(VALUE(SUBSTITUTE(実質収支比率等に係る経年分析!G$48,"▲","-")),2)</f>
        <v>15.04</v>
      </c>
      <c r="D19" s="156">
        <f>ROUND(VALUE(SUBSTITUTE(実質収支比率等に係る経年分析!H$48,"▲","-")),2)</f>
        <v>19.57</v>
      </c>
      <c r="E19" s="156">
        <f>ROUND(VALUE(SUBSTITUTE(実質収支比率等に係る経年分析!I$48,"▲","-")),2)</f>
        <v>11.75</v>
      </c>
      <c r="F19" s="156">
        <f>ROUND(VALUE(SUBSTITUTE(実質収支比率等に係る経年分析!J$48,"▲","-")),2)</f>
        <v>9.09</v>
      </c>
    </row>
    <row r="20" spans="1:11" x14ac:dyDescent="0.15">
      <c r="A20" s="156" t="s">
        <v>53</v>
      </c>
      <c r="B20" s="156">
        <f>ROUND(VALUE(SUBSTITUTE(実質収支比率等に係る経年分析!F$47,"▲","-")),2)</f>
        <v>165.82</v>
      </c>
      <c r="C20" s="156">
        <f>ROUND(VALUE(SUBSTITUTE(実質収支比率等に係る経年分析!G$47,"▲","-")),2)</f>
        <v>161.01</v>
      </c>
      <c r="D20" s="156">
        <f>ROUND(VALUE(SUBSTITUTE(実質収支比率等に係る経年分析!H$47,"▲","-")),2)</f>
        <v>170.1</v>
      </c>
      <c r="E20" s="156">
        <f>ROUND(VALUE(SUBSTITUTE(実質収支比率等に係る経年分析!I$47,"▲","-")),2)</f>
        <v>137.4</v>
      </c>
      <c r="F20" s="156">
        <f>ROUND(VALUE(SUBSTITUTE(実質収支比率等に係る経年分析!J$47,"▲","-")),2)</f>
        <v>132.13</v>
      </c>
    </row>
    <row r="21" spans="1:11" x14ac:dyDescent="0.15">
      <c r="A21" s="156" t="s">
        <v>54</v>
      </c>
      <c r="B21" s="156">
        <f>IF(ISNUMBER(VALUE(SUBSTITUTE(実質収支比率等に係る経年分析!F$49,"▲","-"))),ROUND(VALUE(SUBSTITUTE(実質収支比率等に係る経年分析!F$49,"▲","-")),2),NA())</f>
        <v>-24.98</v>
      </c>
      <c r="C21" s="156">
        <f>IF(ISNUMBER(VALUE(SUBSTITUTE(実質収支比率等に係る経年分析!G$49,"▲","-"))),ROUND(VALUE(SUBSTITUTE(実質収支比率等に係る経年分析!G$49,"▲","-")),2),NA())</f>
        <v>-2.33</v>
      </c>
      <c r="D21" s="156">
        <f>IF(ISNUMBER(VALUE(SUBSTITUTE(実質収支比率等に係る経年分析!H$49,"▲","-"))),ROUND(VALUE(SUBSTITUTE(実質収支比率等に係る経年分析!H$49,"▲","-")),2),NA())</f>
        <v>4.5</v>
      </c>
      <c r="E21" s="156">
        <f>IF(ISNUMBER(VALUE(SUBSTITUTE(実質収支比率等に係る経年分析!I$49,"▲","-"))),ROUND(VALUE(SUBSTITUTE(実質収支比率等に係る経年分析!I$49,"▲","-")),2),NA())</f>
        <v>1.54</v>
      </c>
      <c r="F21" s="156">
        <f>IF(ISNUMBER(VALUE(SUBSTITUTE(実質収支比率等に係る経年分析!J$49,"▲","-"))),ROUND(VALUE(SUBSTITUTE(実質収支比率等に係る経年分析!J$49,"▲","-")),2),NA())</f>
        <v>-15.96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0.28000000000000003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介護予防支援事業特別会計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観光施設特別会計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15">
      <c r="A33" s="157" t="str">
        <f>IF(連結実質赤字比率に係る赤字・黒字の構成分析!C$37="",NA(),連結実質赤字比率に係る赤字・黒字の構成分析!C$37)</f>
        <v>山中湖村簡易水道事業会計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0.57999999999999996</v>
      </c>
    </row>
    <row r="35" spans="1:16" x14ac:dyDescent="0.15">
      <c r="A35" s="157" t="str">
        <f>IF(連結実質赤字比率に係る赤字・黒字の構成分析!C$35="",NA(),連結実質赤字比率に係る赤字・黒字の構成分析!C$35)</f>
        <v>山中湖村下水道事業会計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19.57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246</v>
      </c>
      <c r="E42" s="158"/>
      <c r="F42" s="158"/>
      <c r="G42" s="158">
        <f>'実質公債費比率（分子）の構造'!L$52</f>
        <v>231</v>
      </c>
      <c r="H42" s="158"/>
      <c r="I42" s="158"/>
      <c r="J42" s="158">
        <f>'実質公債費比率（分子）の構造'!M$52</f>
        <v>213</v>
      </c>
      <c r="K42" s="158"/>
      <c r="L42" s="158"/>
      <c r="M42" s="158">
        <f>'実質公債費比率（分子）の構造'!N$52</f>
        <v>193</v>
      </c>
      <c r="N42" s="158"/>
      <c r="O42" s="158"/>
      <c r="P42" s="158">
        <f>'実質公債費比率（分子）の構造'!O$52</f>
        <v>162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v>
      </c>
      <c r="C45" s="158"/>
      <c r="D45" s="158"/>
      <c r="E45" s="158">
        <f>'実質公債費比率（分子）の構造'!L$49</f>
        <v>5</v>
      </c>
      <c r="F45" s="158"/>
      <c r="G45" s="158"/>
      <c r="H45" s="158">
        <f>'実質公債費比率（分子）の構造'!M$49</f>
        <v>5</v>
      </c>
      <c r="I45" s="158"/>
      <c r="J45" s="158"/>
      <c r="K45" s="158">
        <f>'実質公債費比率（分子）の構造'!N$49</f>
        <v>5</v>
      </c>
      <c r="L45" s="158"/>
      <c r="M45" s="158"/>
      <c r="N45" s="158">
        <f>'実質公債費比率（分子）の構造'!O$49</f>
        <v>8</v>
      </c>
      <c r="O45" s="158"/>
      <c r="P45" s="158"/>
    </row>
    <row r="46" spans="1:16" x14ac:dyDescent="0.15">
      <c r="A46" s="158" t="s">
        <v>64</v>
      </c>
      <c r="B46" s="158">
        <f>'実質公債費比率（分子）の構造'!K$48</f>
        <v>259</v>
      </c>
      <c r="C46" s="158"/>
      <c r="D46" s="158"/>
      <c r="E46" s="158">
        <f>'実質公債費比率（分子）の構造'!L$48</f>
        <v>228</v>
      </c>
      <c r="F46" s="158"/>
      <c r="G46" s="158"/>
      <c r="H46" s="158">
        <f>'実質公債費比率（分子）の構造'!M$48</f>
        <v>208</v>
      </c>
      <c r="I46" s="158"/>
      <c r="J46" s="158"/>
      <c r="K46" s="158">
        <f>'実質公債費比率（分子）の構造'!N$48</f>
        <v>191</v>
      </c>
      <c r="L46" s="158"/>
      <c r="M46" s="158"/>
      <c r="N46" s="158">
        <f>'実質公債費比率（分子）の構造'!O$48</f>
        <v>158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42</v>
      </c>
      <c r="C49" s="158"/>
      <c r="D49" s="158"/>
      <c r="E49" s="158">
        <f>'実質公債費比率（分子）の構造'!L$45</f>
        <v>39</v>
      </c>
      <c r="F49" s="158"/>
      <c r="G49" s="158"/>
      <c r="H49" s="158">
        <f>'実質公債費比率（分子）の構造'!M$45</f>
        <v>39</v>
      </c>
      <c r="I49" s="158"/>
      <c r="J49" s="158"/>
      <c r="K49" s="158">
        <f>'実質公債費比率（分子）の構造'!N$45</f>
        <v>41</v>
      </c>
      <c r="L49" s="158"/>
      <c r="M49" s="158"/>
      <c r="N49" s="158">
        <f>'実質公債費比率（分子）の構造'!O$45</f>
        <v>35</v>
      </c>
      <c r="O49" s="158"/>
      <c r="P49" s="158"/>
    </row>
    <row r="50" spans="1:16" x14ac:dyDescent="0.15">
      <c r="A50" s="158" t="s">
        <v>67</v>
      </c>
      <c r="B50" s="158" t="e">
        <f>NA()</f>
        <v>#N/A</v>
      </c>
      <c r="C50" s="158">
        <f>IF(ISNUMBER('実質公債費比率（分子）の構造'!K$53),'実質公債費比率（分子）の構造'!K$53,NA())</f>
        <v>59</v>
      </c>
      <c r="D50" s="158" t="e">
        <f>NA()</f>
        <v>#N/A</v>
      </c>
      <c r="E50" s="158" t="e">
        <f>NA()</f>
        <v>#N/A</v>
      </c>
      <c r="F50" s="158">
        <f>IF(ISNUMBER('実質公債費比率（分子）の構造'!L$53),'実質公債費比率（分子）の構造'!L$53,NA())</f>
        <v>41</v>
      </c>
      <c r="G50" s="158" t="e">
        <f>NA()</f>
        <v>#N/A</v>
      </c>
      <c r="H50" s="158" t="e">
        <f>NA()</f>
        <v>#N/A</v>
      </c>
      <c r="I50" s="158">
        <f>IF(ISNUMBER('実質公債費比率（分子）の構造'!M$53),'実質公債費比率（分子）の構造'!M$53,NA())</f>
        <v>39</v>
      </c>
      <c r="J50" s="158" t="e">
        <f>NA()</f>
        <v>#N/A</v>
      </c>
      <c r="K50" s="158" t="e">
        <f>NA()</f>
        <v>#N/A</v>
      </c>
      <c r="L50" s="158">
        <f>IF(ISNUMBER('実質公債費比率（分子）の構造'!N$53),'実質公債費比率（分子）の構造'!N$53,NA())</f>
        <v>44</v>
      </c>
      <c r="M50" s="158" t="e">
        <f>NA()</f>
        <v>#N/A</v>
      </c>
      <c r="N50" s="158" t="e">
        <f>NA()</f>
        <v>#N/A</v>
      </c>
      <c r="O50" s="158">
        <f>IF(ISNUMBER('実質公債費比率（分子）の構造'!O$53),'実質公債費比率（分子）の構造'!O$53,NA())</f>
        <v>39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1336</v>
      </c>
      <c r="E56" s="157"/>
      <c r="F56" s="157"/>
      <c r="G56" s="157">
        <f>'将来負担比率（分子）の構造'!J$52</f>
        <v>1288</v>
      </c>
      <c r="H56" s="157"/>
      <c r="I56" s="157"/>
      <c r="J56" s="157">
        <f>'将来負担比率（分子）の構造'!K$52</f>
        <v>1169</v>
      </c>
      <c r="K56" s="157"/>
      <c r="L56" s="157"/>
      <c r="M56" s="157">
        <f>'将来負担比率（分子）の構造'!L$52</f>
        <v>1033</v>
      </c>
      <c r="N56" s="157"/>
      <c r="O56" s="157"/>
      <c r="P56" s="157">
        <f>'将来負担比率（分子）の構造'!M$52</f>
        <v>885</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5082</v>
      </c>
      <c r="E58" s="157"/>
      <c r="F58" s="157"/>
      <c r="G58" s="157">
        <f>'将来負担比率（分子）の構造'!J$50</f>
        <v>5236</v>
      </c>
      <c r="H58" s="157"/>
      <c r="I58" s="157"/>
      <c r="J58" s="157">
        <f>'将来負担比率（分子）の構造'!K$50</f>
        <v>5627</v>
      </c>
      <c r="K58" s="157"/>
      <c r="L58" s="157"/>
      <c r="M58" s="157">
        <f>'将来負担比率（分子）の構造'!L$50</f>
        <v>6188</v>
      </c>
      <c r="N58" s="157"/>
      <c r="O58" s="157"/>
      <c r="P58" s="157">
        <f>'将来負担比率（分子）の構造'!M$50</f>
        <v>5926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172</v>
      </c>
      <c r="C62" s="157"/>
      <c r="D62" s="157"/>
      <c r="E62" s="157">
        <f>'将来負担比率（分子）の構造'!J$45</f>
        <v>170</v>
      </c>
      <c r="F62" s="157"/>
      <c r="G62" s="157"/>
      <c r="H62" s="157">
        <f>'将来負担比率（分子）の構造'!K$45</f>
        <v>155</v>
      </c>
      <c r="I62" s="157"/>
      <c r="J62" s="157"/>
      <c r="K62" s="157">
        <f>'将来負担比率（分子）の構造'!L$45</f>
        <v>98</v>
      </c>
      <c r="L62" s="157"/>
      <c r="M62" s="157"/>
      <c r="N62" s="157">
        <f>'将来負担比率（分子）の構造'!M$45</f>
        <v>83</v>
      </c>
      <c r="O62" s="157"/>
      <c r="P62" s="157"/>
    </row>
    <row r="63" spans="1:16" x14ac:dyDescent="0.15">
      <c r="A63" s="157" t="s">
        <v>34</v>
      </c>
      <c r="B63" s="157">
        <f>'将来負担比率（分子）の構造'!I$44</f>
        <v>9</v>
      </c>
      <c r="C63" s="157"/>
      <c r="D63" s="157"/>
      <c r="E63" s="157">
        <f>'将来負担比率（分子）の構造'!J$44</f>
        <v>25</v>
      </c>
      <c r="F63" s="157"/>
      <c r="G63" s="157"/>
      <c r="H63" s="157">
        <f>'将来負担比率（分子）の構造'!K$44</f>
        <v>66</v>
      </c>
      <c r="I63" s="157"/>
      <c r="J63" s="157"/>
      <c r="K63" s="157">
        <f>'将来負担比率（分子）の構造'!L$44</f>
        <v>69</v>
      </c>
      <c r="L63" s="157"/>
      <c r="M63" s="157"/>
      <c r="N63" s="157">
        <f>'将来負担比率（分子）の構造'!M$44</f>
        <v>102</v>
      </c>
      <c r="O63" s="157"/>
      <c r="P63" s="157"/>
    </row>
    <row r="64" spans="1:16" x14ac:dyDescent="0.15">
      <c r="A64" s="157" t="s">
        <v>33</v>
      </c>
      <c r="B64" s="157">
        <f>'将来負担比率（分子）の構造'!I$43</f>
        <v>1181</v>
      </c>
      <c r="C64" s="157"/>
      <c r="D64" s="157"/>
      <c r="E64" s="157">
        <f>'将来負担比率（分子）の構造'!J$43</f>
        <v>1003</v>
      </c>
      <c r="F64" s="157"/>
      <c r="G64" s="157"/>
      <c r="H64" s="157">
        <f>'将来負担比率（分子）の構造'!K$43</f>
        <v>868</v>
      </c>
      <c r="I64" s="157"/>
      <c r="J64" s="157"/>
      <c r="K64" s="157">
        <f>'将来負担比率（分子）の構造'!L$43</f>
        <v>727</v>
      </c>
      <c r="L64" s="157"/>
      <c r="M64" s="157"/>
      <c r="N64" s="157">
        <f>'将来負担比率（分子）の構造'!M$43</f>
        <v>602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197</v>
      </c>
      <c r="C66" s="157"/>
      <c r="D66" s="157"/>
      <c r="E66" s="157">
        <f>'将来負担比率（分子）の構造'!J$41</f>
        <v>225</v>
      </c>
      <c r="F66" s="157"/>
      <c r="G66" s="157"/>
      <c r="H66" s="157">
        <f>'将来負担比率（分子）の構造'!K$41</f>
        <v>217</v>
      </c>
      <c r="I66" s="157"/>
      <c r="J66" s="157"/>
      <c r="K66" s="157">
        <f>'将来負担比率（分子）の構造'!L$41</f>
        <v>439</v>
      </c>
      <c r="L66" s="157"/>
      <c r="M66" s="157"/>
      <c r="N66" s="157">
        <f>'将来負担比率（分子）の構造'!M$41</f>
        <v>761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4618</v>
      </c>
      <c r="C72" s="161">
        <f>基金残高に係る経年分析!G55</f>
        <v>5008</v>
      </c>
      <c r="D72" s="161">
        <f>基金残高に係る経年分析!H55</f>
        <v>4788</v>
      </c>
    </row>
    <row r="73" spans="1:16" x14ac:dyDescent="0.15">
      <c r="A73" s="160" t="s">
        <v>74</v>
      </c>
      <c r="B73" s="161">
        <f>基金残高に係る経年分析!F56</f>
        <v>78</v>
      </c>
      <c r="C73" s="161">
        <f>基金残高に係る経年分析!G56</f>
        <v>78</v>
      </c>
      <c r="D73" s="161">
        <f>基金残高に係る経年分析!H56</f>
        <v>78</v>
      </c>
    </row>
    <row r="74" spans="1:16" x14ac:dyDescent="0.15">
      <c r="A74" s="160" t="s">
        <v>75</v>
      </c>
      <c r="B74" s="161">
        <f>基金残高に係る経年分析!F57</f>
        <v>808</v>
      </c>
      <c r="C74" s="161">
        <f>基金残高に係る経年分析!G57</f>
        <v>996</v>
      </c>
      <c r="D74" s="161">
        <f>基金残高に係る経年分析!H57</f>
        <v>902</v>
      </c>
    </row>
  </sheetData>
  <sheetProtection algorithmName="SHA-512" hashValue="9mvt3DoPZI2l982vDL4ZiyiFrQwuvjTX3CVAzhumvDujdZjLQyGjCGPF+nfKrvRWwr08bAJh/HsicL1n9rtZNQ==" saltValue="GXtdxU8KVxJM+jNTkt8D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天野　雅士</cp:lastModifiedBy>
  <cp:lastPrinted>2026-08-19T00:54:42Z</cp:lastPrinted>
  <dcterms:created xsi:type="dcterms:W3CDTF">2026-02-23T06:29:39Z</dcterms:created>
  <dcterms:modified xsi:type="dcterms:W3CDTF">2026-09-28T08:09:05Z</dcterms:modified>
  <cp:category/>
</cp:coreProperties>
</file>