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i01fa01\INT無害化受渡し\総務課\"/>
    </mc:Choice>
  </mc:AlternateContent>
  <bookViews>
    <workbookView xWindow="0" yWindow="0" windowWidth="28800" windowHeight="122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<sst xmlns="http://schemas.openxmlformats.org/spreadsheetml/2006/main" count="1195" uniqueCount="616">
  <si>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</si>
  <si>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</si>
  <si>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</si>
  <si>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</si>
  <si>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</si>
  <si>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</si>
  <si>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</si>
  <si>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</si>
  <si>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</si>
  <si>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</si>
  <si>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</si>
  <si>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</si>
  <si>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</si>
  <si>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</si>
  <si>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</si>
  <si>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</si>
  <si>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</si>
  <si>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</si>
  <si>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</si>
  <si>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</si>
  <si>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</si>
  <si>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</si>
  <si>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</si>
  <si>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</si>
  <si>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</si>
  <si>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</si>
  <si>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</si>
  <si>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</si>
  <si>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</si>
  <si>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</si>
  <si>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</si>
  <si>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</si>
  <si>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</si>
  <si>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</si>
  <si>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</si>
  <si>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</si>
  <si>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</si>
  <si>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</si>
  <si>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</si>
  <si>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</si>
  <si>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</si>
  <si>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</si>
  <si>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</si>
  <si>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</si>
  <si>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</si>
  <si>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</si>
  <si>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</si>
  <si>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</si>
  <si>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</si>
  <si>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</si>
  <si>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</si>
  <si>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</si>
  <si>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</si>
  <si>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</si>
  <si>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</si>
  <si>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</si>
  <si>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</si>
  <si>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</si>
  <si>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</si>
  <si>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</si>
  <si>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</si>
  <si>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</si>
  <si>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</si>
  <si>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</si>
  <si>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</si>
  <si>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</si>
  <si>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</si>
  <si>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</si>
  <si>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</si>
  <si>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</si>
  <si>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</si>
  <si>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</si>
  <si>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</si>
  <si>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</si>
  <si>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</si>
  <si>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</si>
  <si>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</si>
  <si>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</si>
  <si>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</si>
  <si>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</si>
  <si>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</si>
  <si>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</si>
  <si>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</si>
  <si>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</si>
  <si>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</si>
  <si>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</si>
  <si>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</si>
  <si>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</si>
  <si>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</si>
  <si>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</si>
  <si>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</si>
  <si>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</si>
  <si>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</si>
  <si>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</si>
  <si>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</si>
  <si>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</si>
  <si>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</si>
  <si>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</si>
  <si>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</si>
  <si>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</si>
  <si>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</si>
  <si>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</si>
  <si>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</si>
  <si>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</si>
  <si>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</si>
  <si>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</si>
  <si>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</si>
  <si>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</si>
  <si>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</si>
  <si>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</si>
  <si>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</si>
  <si>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</si>
  <si>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</si>
  <si>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</si>
  <si>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</si>
  <si>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</si>
  <si>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</si>
  <si>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</si>
  <si>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</si>
  <si>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</si>
  <si>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</si>
  <si>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</si>
  <si>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</si>
  <si>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</si>
  <si>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</si>
  <si>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</si>
  <si>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</si>
  <si>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</si>
  <si>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</si>
  <si>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</si>
  <si>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</si>
  <si>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</si>
  <si>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</si>
  <si>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</si>
  <si>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</si>
  <si>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</si>
  <si>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</si>
  <si>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</si>
  <si>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</si>
  <si>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</si>
  <si>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</si>
  <si>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</si>
  <si>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</si>
  <si>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</si>
  <si>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</si>
  <si>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</si>
  <si>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</si>
  <si>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</si>
  <si>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</si>
  <si>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</si>
  <si>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</si>
  <si>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</si>
  <si>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</si>
  <si>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</si>
  <si>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</si>
  <si>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</si>
  <si>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</si>
  <si>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</si>
  <si>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</si>
  <si>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</si>
  <si>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</si>
  <si>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</si>
  <si>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</si>
  <si>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</si>
  <si>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</si>
  <si>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</si>
  <si>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</si>
  <si>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</si>
  <si>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</si>
  <si>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</si>
  <si>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</si>
  <si>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</si>
  <si>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</si>
  <si>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</si>
  <si>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</si>
  <si>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</si>
  <si>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</si>
  <si>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</si>
  <si>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</si>
  <si>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</si>
  <si>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</si>
  <si>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</si>
  <si>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</si>
  <si>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</si>
  <si>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</si>
  <si>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</si>
  <si>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</si>
  <si>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</si>
  <si>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</si>
  <si>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</si>
  <si>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</si>
  <si>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</si>
  <si>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</si>
  <si>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</si>
  <si>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</si>
  <si>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</si>
  <si>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</si>
  <si>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</si>
  <si>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</si>
  <si>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</si>
  <si>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</si>
  <si>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</si>
  <si>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</si>
  <si>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</si>
  <si>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</si>
  <si>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</si>
  <si>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</si>
  <si>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</si>
  <si>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</si>
  <si>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</si>
  <si>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</si>
  <si>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</si>
  <si>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</si>
  <si>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</si>
  <si>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</si>
  <si>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山梨県山中湖村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</si>
  <si>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</si>
  <si>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</si>
  <si>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</si>
  <si>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</si>
  <si>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</si>
  <si>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</si>
  <si>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</si>
  <si>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</si>
  <si>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</si>
  <si>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</si>
  <si>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</si>
  <si>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</si>
  <si>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</si>
  <si>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</si>
  <si>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</si>
  <si>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</si>
  <si>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</si>
  <si>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</si>
  <si>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</si>
  <si>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</si>
  <si>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</si>
  <si>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</si>
  <si>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</si>
  <si>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</si>
  <si>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</si>
  <si>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</si>
  <si>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</si>
  <si>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</si>
  <si>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</si>
  <si>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</si>
  <si>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</si>
  <si>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</si>
  <si>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</si>
  <si>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</si>
  <si>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</si>
  <si>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</si>
  <si>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</si>
  <si>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</si>
  <si>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</si>
  <si>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</si>
  <si>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</si>
  <si>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</si>
  <si>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</si>
  <si>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</si>
  <si>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</si>
  <si>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</si>
  <si>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</si>
  <si>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</si>
  <si>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</si>
  <si>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</si>
  <si>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</si>
  <si>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</si>
  <si>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</si>
  <si>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</si>
  <si>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</si>
  <si>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</si>
  <si>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</si>
  <si>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</si>
  <si>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</si>
  <si>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</si>
  <si>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</si>
  <si>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</si>
  <si>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</si>
  <si>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</si>
  <si>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</si>
  <si>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</si>
  <si>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</si>
  <si>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</si>
  <si>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</si>
  <si>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</si>
  <si>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</si>
  <si>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</si>
  <si>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</si>
  <si>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</si>
  <si>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</si>
  <si>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</si>
  <si>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</si>
  <si>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</si>
  <si>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</si>
  <si>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</si>
  <si>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</si>
  <si>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</si>
  <si>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</si>
  <si>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</si>
  <si>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</si>
  <si>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</si>
  <si>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</si>
  <si>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</si>
  <si>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</si>
  <si>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</si>
  <si>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</si>
  <si>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</si>
  <si>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</si>
  <si>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</si>
  <si>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</si>
  <si>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</si>
  <si>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</si>
  <si>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</si>
  <si>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</si>
  <si>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</si>
  <si>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</si>
  <si>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</si>
  <si>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</si>
  <si>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</si>
  <si>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</si>
  <si>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</si>
  <si>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</si>
  <si>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</si>
  <si>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</si>
  <si>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</si>
  <si>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</si>
  <si>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</si>
  <si>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</si>
  <si>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</si>
  <si>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</si>
  <si>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</si>
  <si>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</si>
  <si>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</si>
  <si>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</si>
  <si>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</si>
  <si>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</si>
  <si>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</si>
  <si>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</si>
  <si>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</si>
  <si>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</si>
  <si>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</si>
  <si>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</si>
  <si>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</si>
  <si>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</si>
  <si>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</si>
  <si>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</si>
  <si>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</si>
  <si>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</si>
  <si>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</si>
  <si>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</si>
  <si>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</si>
  <si>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</si>
  <si>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</si>
  <si>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</si>
  <si>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</si>
  <si>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</si>
  <si>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</si>
  <si>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</si>
  <si>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</si>
  <si>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</si>
  <si>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</si>
  <si>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</si>
  <si>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</si>
  <si>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</si>
  <si>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</si>
  <si>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</si>
  <si>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</si>
  <si>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</si>
  <si>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山梨県山中湖村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</si>
  <si>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</si>
  <si>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</si>
  <si>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</si>
  <si>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</si>
  <si>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</si>
  <si>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</si>
  <si>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</si>
  <si>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</si>
  <si>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</si>
  <si>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</si>
  <si>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</si>
  <si>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</si>
  <si>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</si>
  <si>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</si>
  <si>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</si>
  <si>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</si>
  <si>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</si>
  <si>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</si>
  <si>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</si>
  <si>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</si>
  <si>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</si>
  <si>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</si>
  <si>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</si>
  <si>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</si>
  <si>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</si>
  <si>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</si>
  <si>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</si>
  <si>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</si>
  <si>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</si>
  <si>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</si>
  <si>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</si>
  <si>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</si>
  <si>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</si>
  <si>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</si>
  <si>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</si>
  <si>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</si>
  <si>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</si>
  <si>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</si>
  <si>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t>
    <phoneticPr fontId="5"/>
  </si>
  <si>
    <t>簡易水道特別会計</t>
    <phoneticPr fontId="5"/>
  </si>
  <si>
    <t>法非適用企業</t>
    <phoneticPr fontId="5"/>
  </si>
  <si>
    <t>下水道特別会計</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</si>
  <si>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</si>
  <si>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</si>
  <si>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</si>
  <si>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</si>
  <si>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</si>
  <si>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</si>
  <si>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</si>
  <si>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</si>
  <si>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</si>
  <si>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</si>
  <si>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</si>
  <si>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</si>
  <si>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</si>
  <si>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</si>
  <si>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</si>
  <si>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</si>
  <si>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</si>
  <si>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</si>
  <si>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</si>
  <si>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</si>
  <si>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</si>
  <si>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</si>
  <si>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</si>
  <si>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</si>
  <si>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</si>
  <si>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</si>
  <si>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</si>
  <si>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</si>
  <si>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</si>
  <si>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</si>
  <si>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</si>
  <si>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</si>
  <si>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</si>
  <si>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</si>
  <si>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</si>
  <si>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</si>
  <si>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</si>
  <si>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</si>
  <si>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</si>
  <si>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</si>
  <si>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</si>
  <si>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</si>
  <si>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</si>
  <si>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</si>
  <si>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</si>
  <si>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</si>
  <si>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</si>
  <si>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</si>
  <si>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</si>
  <si>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</si>
  <si>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</si>
  <si>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</si>
  <si>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</si>
  <si>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</si>
  <si>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</si>
  <si>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</si>
  <si>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</si>
  <si>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</si>
  <si>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</si>
  <si>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</si>
  <si>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</si>
  <si>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</si>
  <si>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</si>
  <si>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</si>
  <si>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</si>
  <si>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</si>
  <si>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</si>
  <si>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</si>
  <si>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</si>
  <si>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</si>
  <si>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</si>
  <si>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</si>
  <si>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</si>
  <si>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</si>
  <si>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</si>
  <si>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</si>
  <si>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</si>
  <si>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</si>
  <si>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</si>
  <si>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</si>
  <si>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</si>
  <si>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</si>
  <si>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</si>
  <si>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</si>
  <si>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</si>
  <si>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</si>
  <si>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</si>
  <si>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</si>
  <si>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</si>
  <si>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</si>
  <si>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</si>
  <si>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</si>
  <si>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</si>
  <si>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</si>
  <si>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</si>
  <si>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</si>
  <si>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</si>
  <si>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</si>
  <si>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</si>
  <si>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</si>
  <si>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</si>
  <si>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</si>
  <si>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</si>
  <si>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</si>
  <si>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</si>
  <si>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</si>
  <si>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</si>
  <si>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</si>
  <si>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</si>
  <si>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</si>
  <si>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</si>
  <si>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</si>
  <si>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</si>
  <si>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</si>
  <si>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</si>
  <si>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</si>
  <si>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</si>
  <si>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</si>
  <si>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</si>
  <si>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</si>
  <si>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</si>
  <si>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</si>
  <si>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</si>
  <si>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</si>
  <si>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</si>
  <si>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</si>
  <si>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</si>
  <si>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</si>
  <si>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</si>
  <si>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</si>
  <si>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</si>
  <si>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</si>
  <si>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</si>
  <si>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</si>
  <si>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</si>
  <si>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</si>
  <si>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</si>
  <si>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</si>
  <si>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</si>
  <si>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</si>
  <si>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</si>
  <si>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</si>
  <si>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</si>
  <si>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</si>
  <si>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</si>
  <si>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</si>
  <si>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</si>
  <si>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</si>
  <si>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</si>
  <si>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</si>
  <si>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</si>
  <si>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</si>
  <si>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</si>
  <si>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</si>
  <si>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</si>
  <si>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</si>
  <si>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24.98</t>
  </si>
  <si>
    <t>▲ 2.33</t>
  </si>
  <si>
    <t>一般会計</t>
  </si>
  <si>
    <t>介護保険特別会計</t>
  </si>
  <si>
    <t>簡易水道特別会計</t>
  </si>
  <si>
    <t>下水道特別会計</t>
  </si>
  <si>
    <t>国民健康保険特別会計</t>
  </si>
  <si>
    <t>後期高齢者医療特別会計</t>
  </si>
  <si>
    <t>観光施設特別会計</t>
  </si>
  <si>
    <t>介護予防支援事業特別会計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</si>
  <si>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</si>
  <si>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</si>
  <si>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</si>
  <si>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</si>
  <si>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</si>
  <si>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</si>
  <si>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</si>
  <si>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</si>
  <si>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</si>
  <si>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9"/>
  </si>
  <si>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19"/>
  </si>
  <si>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19"/>
  </si>
  <si>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9"/>
  </si>
  <si>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</si>
  <si>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9"/>
  </si>
  <si>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3">
      <t>トクベツカイケイ</t>
    </rPh>
    <phoneticPr fontId="19"/>
  </si>
  <si>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19"/>
  </si>
  <si>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9"/>
  </si>
  <si>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19"/>
  </si>
  <si>
    <t>㈱山中湖観光振興公社</t>
    <rPh sb="1" eb="3">
      <t>ヤマナカ</t>
    </rPh>
    <rPh sb="3" eb="4">
      <t>コ</t>
    </rPh>
    <rPh sb="4" eb="6">
      <t>カンコウ</t>
    </rPh>
    <rPh sb="6" eb="8">
      <t>シンコウ</t>
    </rPh>
    <rPh sb="8" eb="10">
      <t>コウシャ</t>
    </rPh>
    <phoneticPr fontId="2"/>
  </si>
  <si>
    <t>特定防衛施設周辺整備調整交付金基金</t>
    <rPh sb="0" eb="2">
      <t>トクテイ</t>
    </rPh>
    <rPh sb="2" eb="4">
      <t>ボウエイ</t>
    </rPh>
    <rPh sb="4" eb="6">
      <t>シセツ</t>
    </rPh>
    <rPh sb="6" eb="8">
      <t>シュウヘン</t>
    </rPh>
    <rPh sb="8" eb="10">
      <t>セイビ</t>
    </rPh>
    <rPh sb="10" eb="12">
      <t>チョウセイ</t>
    </rPh>
    <rPh sb="12" eb="14">
      <t>コウフ</t>
    </rPh>
    <rPh sb="14" eb="15">
      <t>キン</t>
    </rPh>
    <rPh sb="15" eb="17">
      <t>キキン</t>
    </rPh>
    <phoneticPr fontId="5"/>
  </si>
  <si>
    <t>山中湖村立学校施設建設基金</t>
    <rPh sb="0" eb="3">
      <t>ヤマナカコ</t>
    </rPh>
    <rPh sb="3" eb="5">
      <t>ソンリツ</t>
    </rPh>
    <rPh sb="5" eb="7">
      <t>ガッコウ</t>
    </rPh>
    <rPh sb="7" eb="9">
      <t>シセツ</t>
    </rPh>
    <rPh sb="9" eb="11">
      <t>ケンセツ</t>
    </rPh>
    <rPh sb="11" eb="13">
      <t>キキン</t>
    </rPh>
    <phoneticPr fontId="5"/>
  </si>
  <si>
    <t>公共施設建設基金</t>
    <rPh sb="0" eb="2">
      <t>コウキョウ</t>
    </rPh>
    <rPh sb="2" eb="4">
      <t>シセツ</t>
    </rPh>
    <rPh sb="4" eb="6">
      <t>ケンセツ</t>
    </rPh>
    <rPh sb="6" eb="8">
      <t>キキン</t>
    </rPh>
    <phoneticPr fontId="5"/>
  </si>
  <si>
    <t>地域福祉基金</t>
    <rPh sb="0" eb="2">
      <t>チイキ</t>
    </rPh>
    <rPh sb="2" eb="4">
      <t>フクシ</t>
    </rPh>
    <rPh sb="4" eb="6">
      <t>キキン</t>
    </rPh>
    <phoneticPr fontId="5"/>
  </si>
  <si>
    <t>災害見舞金</t>
    <rPh sb="0" eb="2">
      <t>サイガイ</t>
    </rPh>
    <rPh sb="2" eb="4">
      <t>ミマイ</t>
    </rPh>
    <rPh sb="4" eb="5">
      <t>キン</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</si>
  <si>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</si>
  <si>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</si>
  <si>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</si>
  <si>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</si>
  <si>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</si>
  <si>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</si>
  <si>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</si>
  <si>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</si>
  <si>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</si>
  <si>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</si>
  <si>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</si>
  <si>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は低い水準を維持している。また、有形固定資産減価償却率も類似団体平均と比較しても低くなっている。長期的な計画に基づき事業を実施することで、一時的な将来負担比率の増加も予定されるが、有形固定資産減価償却率とのバランスを取りつつ進めていく。</t>
    <phoneticPr fontId="5"/>
  </si>
  <si>
    <t>将来負担比率、実質公債費比率は類似団体平均と比較して低い水準を維持している。学校施設の老朽化対策等により一時的な増加が予定されるが、他事業の起債の平準化により安定した財政運営に努める。</t>
    <rPh sb="0" eb="2">
      <t>ショウライ</t>
    </rPh>
    <rPh sb="2" eb="4">
      <t>フタン</t>
    </rPh>
    <rPh sb="4" eb="6">
      <t>ヒリツ</t>
    </rPh>
    <rPh sb="7" eb="9">
      <t>ジッシツ</t>
    </rPh>
    <rPh sb="9" eb="12">
      <t>コウサイヒ</t>
    </rPh>
    <rPh sb="12" eb="14">
      <t>ヒリツ</t>
    </rPh>
    <rPh sb="15" eb="17">
      <t>ルイジ</t>
    </rPh>
    <rPh sb="17" eb="19">
      <t>ダンタイ</t>
    </rPh>
    <rPh sb="19" eb="21">
      <t>ヘイキン</t>
    </rPh>
    <rPh sb="22" eb="24">
      <t>ヒカク</t>
    </rPh>
    <rPh sb="26" eb="27">
      <t>ヒク</t>
    </rPh>
    <rPh sb="28" eb="30">
      <t>スイジュン</t>
    </rPh>
    <rPh sb="31" eb="33">
      <t>イジ</t>
    </rPh>
    <rPh sb="38" eb="40">
      <t>ガッコウ</t>
    </rPh>
    <rPh sb="40" eb="42">
      <t>シセツ</t>
    </rPh>
    <rPh sb="43" eb="45">
      <t>ロウキュウ</t>
    </rPh>
    <rPh sb="45" eb="46">
      <t>カ</t>
    </rPh>
    <rPh sb="46" eb="48">
      <t>タイサク</t>
    </rPh>
    <rPh sb="48" eb="49">
      <t>トウ</t>
    </rPh>
    <rPh sb="52" eb="54">
      <t>イチジ</t>
    </rPh>
    <rPh sb="54" eb="55">
      <t>テキ</t>
    </rPh>
    <rPh sb="56" eb="58">
      <t>ゾウカ</t>
    </rPh>
    <rPh sb="59" eb="61">
      <t>ヨテイ</t>
    </rPh>
    <rPh sb="66" eb="67">
      <t>ホカ</t>
    </rPh>
    <rPh sb="67" eb="69">
      <t>ジギョウ</t>
    </rPh>
    <rPh sb="70" eb="72">
      <t>キサイ</t>
    </rPh>
    <rPh sb="73" eb="75">
      <t>ヘイジュン</t>
    </rPh>
    <rPh sb="75" eb="76">
      <t>カ</t>
    </rPh>
    <rPh sb="79" eb="81">
      <t>アンテイ</t>
    </rPh>
    <rPh sb="83" eb="85">
      <t>ザイセイ</t>
    </rPh>
    <rPh sb="85" eb="87">
      <t>ウンエイ</t>
    </rPh>
    <rPh sb="88" eb="8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</si>
</sst>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0090-4A0A-91B5-6705987870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87109</c:v>
                </c:pt>
                <c:pt idx="1">
                  <c:v>204029</c:v>
                </c:pt>
                <c:pt idx="2">
                  <c:v>70621</c:v>
                </c:pt>
                <c:pt idx="3">
                  <c:v>59896</c:v>
                </c:pt>
                <c:pt idx="4">
                  <c:v>96066</c:v>
                </c:pt>
              </c:numCache>
            </c:numRef>
          </c:val>
          <c:smooth val="0"/>
          <c:extLst>
            <c:ext xmlns:c16="http://schemas.microsoft.com/office/drawing/2014/chart" uri="{C3380CC4-5D6E-409C-BE32-E72D297353CC}">
              <c16:uniqueId val="{00000001-0090-4A0A-91B5-6705987870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11.5</c:v>
                </c:pt>
                <c:pt idx="1">
                  <c:v>8.8699999999999992</c:v>
                </c:pt>
                <c:pt idx="2">
                  <c:v>8.9600000000000009</c:v>
                </c:pt>
                <c:pt idx="3">
                  <c:v>11.1</c:v>
                </c:pt>
                <c:pt idx="4">
                  <c:v>15.04</c:v>
                </c:pt>
              </c:numCache>
            </c:numRef>
          </c:val>
          <c:extLst>
            <c:ext xmlns:c16="http://schemas.microsoft.com/office/drawing/2014/chart" uri="{C3380CC4-5D6E-409C-BE32-E72D297353CC}">
              <c16:uniqueId val="{00000000-572D-48D2-B3E0-EDC7A9639C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127.37</c:v>
                </c:pt>
                <c:pt idx="1">
                  <c:v>135.32</c:v>
                </c:pt>
                <c:pt idx="2">
                  <c:v>128.57</c:v>
                </c:pt>
                <c:pt idx="3">
                  <c:v>165.82</c:v>
                </c:pt>
                <c:pt idx="4">
                  <c:v>161.01</c:v>
                </c:pt>
              </c:numCache>
            </c:numRef>
          </c:val>
          <c:extLst>
            <c:ext xmlns:c16="http://schemas.microsoft.com/office/drawing/2014/chart" uri="{C3380CC4-5D6E-409C-BE32-E72D297353CC}">
              <c16:uniqueId val="{00000001-572D-48D2-B3E0-EDC7A9639C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10.01</c:v>
                </c:pt>
                <c:pt idx="1">
                  <c:v>31.62</c:v>
                </c:pt>
                <c:pt idx="2">
                  <c:v>0.59</c:v>
                </c:pt>
                <c:pt idx="3">
                  <c:v>-24.98</c:v>
                </c:pt>
                <c:pt idx="4">
                  <c:v>-2.33</c:v>
                </c:pt>
              </c:numCache>
            </c:numRef>
          </c:val>
          <c:smooth val="0"/>
          <c:extLst>
            <c:ext xmlns:c16="http://schemas.microsoft.com/office/drawing/2014/chart" uri="{C3380CC4-5D6E-409C-BE32-E72D297353CC}">
              <c16:uniqueId val="{00000002-572D-48D2-B3E0-EDC7A9639C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E8-4161-BEB1-87BCB002C6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E8-4161-BEB1-87BCB002C6CF}"/>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E8-4161-BEB1-87BCB002C6CF}"/>
            </c:ext>
          </c:extLst>
        </c:ser>
        <c:ser>
          <c:idx val="3"/>
          <c:order val="3"/>
          <c:tx>
            <c:strRef>
              <c:f>データシート!$A$30</c:f>
              <c:strCache>
                <c:ptCount val="1"/>
                <c:pt idx="0">
                  <c:v>観光施設特別会計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0.05</c:v>
                </c:pt>
                <c:pt idx="4">
                  <c:v>#N/A</c:v>
                </c:pt>
                <c:pt idx="5">
                  <c:v>0.05</c:v>
                </c:pt>
                <c:pt idx="6">
                  <c:v>#N/A</c:v>
                </c:pt>
                <c:pt idx="7">
                  <c:v>0.04</c:v>
                </c:pt>
                <c:pt idx="8">
                  <c:v>#N/A</c:v>
                </c:pt>
                <c:pt idx="9">
                  <c:v>0.03</c:v>
                </c:pt>
              </c:numCache>
            </c:numRef>
          </c:val>
          <c:extLst>
            <c:ext xmlns:c16="http://schemas.microsoft.com/office/drawing/2014/chart" uri="{C3380CC4-5D6E-409C-BE32-E72D297353CC}">
              <c16:uniqueId val="{00000003-8FE8-4161-BEB1-87BCB002C6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0.06</c:v>
                </c:pt>
                <c:pt idx="6">
                  <c:v>#N/A</c:v>
                </c:pt>
                <c:pt idx="7">
                  <c:v>0.09</c:v>
                </c:pt>
                <c:pt idx="8">
                  <c:v>#N/A</c:v>
                </c:pt>
                <c:pt idx="9">
                  <c:v>0.08</c:v>
                </c:pt>
              </c:numCache>
            </c:numRef>
          </c:val>
          <c:extLst>
            <c:ext xmlns:c16="http://schemas.microsoft.com/office/drawing/2014/chart" uri="{C3380CC4-5D6E-409C-BE32-E72D297353CC}">
              <c16:uniqueId val="{00000004-8FE8-4161-BEB1-87BCB002C6C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0.54</c:v>
                </c:pt>
                <c:pt idx="2">
                  <c:v>#N/A</c:v>
                </c:pt>
                <c:pt idx="3">
                  <c:v>0.46</c:v>
                </c:pt>
                <c:pt idx="4">
                  <c:v>#N/A</c:v>
                </c:pt>
                <c:pt idx="5">
                  <c:v>0.49</c:v>
                </c:pt>
                <c:pt idx="6">
                  <c:v>#N/A</c:v>
                </c:pt>
                <c:pt idx="7">
                  <c:v>0.6</c:v>
                </c:pt>
                <c:pt idx="8">
                  <c:v>#N/A</c:v>
                </c:pt>
                <c:pt idx="9">
                  <c:v>0.09</c:v>
                </c:pt>
              </c:numCache>
            </c:numRef>
          </c:val>
          <c:extLst>
            <c:ext xmlns:c16="http://schemas.microsoft.com/office/drawing/2014/chart" uri="{C3380CC4-5D6E-409C-BE32-E72D297353CC}">
              <c16:uniqueId val="{00000005-8FE8-4161-BEB1-87BCB002C6CF}"/>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0.18</c:v>
                </c:pt>
                <c:pt idx="2">
                  <c:v>#N/A</c:v>
                </c:pt>
                <c:pt idx="3">
                  <c:v>0.15</c:v>
                </c:pt>
                <c:pt idx="4">
                  <c:v>#N/A</c:v>
                </c:pt>
                <c:pt idx="5">
                  <c:v>0.11</c:v>
                </c:pt>
                <c:pt idx="6">
                  <c:v>#N/A</c:v>
                </c:pt>
                <c:pt idx="7">
                  <c:v>0.19</c:v>
                </c:pt>
                <c:pt idx="8">
                  <c:v>#N/A</c:v>
                </c:pt>
                <c:pt idx="9">
                  <c:v>0.09</c:v>
                </c:pt>
              </c:numCache>
            </c:numRef>
          </c:val>
          <c:extLst>
            <c:ext xmlns:c16="http://schemas.microsoft.com/office/drawing/2014/chart" uri="{C3380CC4-5D6E-409C-BE32-E72D297353CC}">
              <c16:uniqueId val="{00000006-8FE8-4161-BEB1-87BCB002C6CF}"/>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0.15</c:v>
                </c:pt>
                <c:pt idx="2">
                  <c:v>#N/A</c:v>
                </c:pt>
                <c:pt idx="3">
                  <c:v>0.13</c:v>
                </c:pt>
                <c:pt idx="4">
                  <c:v>#N/A</c:v>
                </c:pt>
                <c:pt idx="5">
                  <c:v>0.12</c:v>
                </c:pt>
                <c:pt idx="6">
                  <c:v>#N/A</c:v>
                </c:pt>
                <c:pt idx="7">
                  <c:v>0.11</c:v>
                </c:pt>
                <c:pt idx="8">
                  <c:v>#N/A</c:v>
                </c:pt>
                <c:pt idx="9">
                  <c:v>0.12</c:v>
                </c:pt>
              </c:numCache>
            </c:numRef>
          </c:val>
          <c:extLst>
            <c:ext xmlns:c16="http://schemas.microsoft.com/office/drawing/2014/chart" uri="{C3380CC4-5D6E-409C-BE32-E72D297353CC}">
              <c16:uniqueId val="{00000007-8FE8-4161-BEB1-87BCB002C6C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0.57999999999999996</c:v>
                </c:pt>
                <c:pt idx="2">
                  <c:v>#N/A</c:v>
                </c:pt>
                <c:pt idx="3">
                  <c:v>0.93</c:v>
                </c:pt>
                <c:pt idx="4">
                  <c:v>#N/A</c:v>
                </c:pt>
                <c:pt idx="5">
                  <c:v>1.02</c:v>
                </c:pt>
                <c:pt idx="6">
                  <c:v>#N/A</c:v>
                </c:pt>
                <c:pt idx="7">
                  <c:v>1.19</c:v>
                </c:pt>
                <c:pt idx="8">
                  <c:v>#N/A</c:v>
                </c:pt>
                <c:pt idx="9">
                  <c:v>0.81</c:v>
                </c:pt>
              </c:numCache>
            </c:numRef>
          </c:val>
          <c:extLst>
            <c:ext xmlns:c16="http://schemas.microsoft.com/office/drawing/2014/chart" uri="{C3380CC4-5D6E-409C-BE32-E72D297353CC}">
              <c16:uniqueId val="{00000008-8FE8-4161-BEB1-87BCB002C6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11.49</c:v>
                </c:pt>
                <c:pt idx="2">
                  <c:v>#N/A</c:v>
                </c:pt>
                <c:pt idx="3">
                  <c:v>8.86</c:v>
                </c:pt>
                <c:pt idx="4">
                  <c:v>#N/A</c:v>
                </c:pt>
                <c:pt idx="5">
                  <c:v>8.9600000000000009</c:v>
                </c:pt>
                <c:pt idx="6">
                  <c:v>#N/A</c:v>
                </c:pt>
                <c:pt idx="7">
                  <c:v>11.1</c:v>
                </c:pt>
                <c:pt idx="8">
                  <c:v>#N/A</c:v>
                </c:pt>
                <c:pt idx="9">
                  <c:v>15.03</c:v>
                </c:pt>
              </c:numCache>
            </c:numRef>
          </c:val>
          <c:extLst>
            <c:ext xmlns:c16="http://schemas.microsoft.com/office/drawing/2014/chart" uri="{C3380CC4-5D6E-409C-BE32-E72D297353CC}">
              <c16:uniqueId val="{00000009-8FE8-4161-BEB1-87BCB002C6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295</c:v>
                </c:pt>
                <c:pt idx="5">
                  <c:v>286</c:v>
                </c:pt>
                <c:pt idx="8">
                  <c:v>269</c:v>
                </c:pt>
                <c:pt idx="11">
                  <c:v>246</c:v>
                </c:pt>
                <c:pt idx="14">
                  <c:v>231</c:v>
                </c:pt>
              </c:numCache>
            </c:numRef>
          </c:val>
          <c:extLst>
            <c:ext xmlns:c16="http://schemas.microsoft.com/office/drawing/2014/chart" uri="{C3380CC4-5D6E-409C-BE32-E72D297353CC}">
              <c16:uniqueId val="{00000000-993D-407F-BD60-B8C22C397F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3D-407F-BD60-B8C22C397F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3D-407F-BD60-B8C22C397F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2</c:v>
                </c:pt>
                <c:pt idx="9">
                  <c:v>4</c:v>
                </c:pt>
                <c:pt idx="12">
                  <c:v>5</c:v>
                </c:pt>
              </c:numCache>
            </c:numRef>
          </c:val>
          <c:extLst>
            <c:ext xmlns:c16="http://schemas.microsoft.com/office/drawing/2014/chart" uri="{C3380CC4-5D6E-409C-BE32-E72D297353CC}">
              <c16:uniqueId val="{00000003-993D-407F-BD60-B8C22C397F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266</c:v>
                </c:pt>
                <c:pt idx="3">
                  <c:v>272</c:v>
                </c:pt>
                <c:pt idx="6">
                  <c:v>244</c:v>
                </c:pt>
                <c:pt idx="9">
                  <c:v>259</c:v>
                </c:pt>
                <c:pt idx="12">
                  <c:v>228</c:v>
                </c:pt>
              </c:numCache>
            </c:numRef>
          </c:val>
          <c:extLst>
            <c:ext xmlns:c16="http://schemas.microsoft.com/office/drawing/2014/chart" uri="{C3380CC4-5D6E-409C-BE32-E72D297353CC}">
              <c16:uniqueId val="{00000004-993D-407F-BD60-B8C22C397F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3D-407F-BD60-B8C22C397F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3D-407F-BD60-B8C22C397F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123</c:v>
                </c:pt>
                <c:pt idx="3">
                  <c:v>81</c:v>
                </c:pt>
                <c:pt idx="6">
                  <c:v>66</c:v>
                </c:pt>
                <c:pt idx="9">
                  <c:v>42</c:v>
                </c:pt>
                <c:pt idx="12">
                  <c:v>39</c:v>
                </c:pt>
              </c:numCache>
            </c:numRef>
          </c:val>
          <c:extLst>
            <c:ext xmlns:c16="http://schemas.microsoft.com/office/drawing/2014/chart" uri="{C3380CC4-5D6E-409C-BE32-E72D297353CC}">
              <c16:uniqueId val="{00000007-993D-407F-BD60-B8C22C397F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c:v>
                </c:pt>
                <c:pt idx="2">
                  <c:v>#N/A</c:v>
                </c:pt>
                <c:pt idx="3">
                  <c:v>#N/A</c:v>
                </c:pt>
                <c:pt idx="4">
                  <c:v>71</c:v>
                </c:pt>
                <c:pt idx="5">
                  <c:v>#N/A</c:v>
                </c:pt>
                <c:pt idx="6">
                  <c:v>#N/A</c:v>
                </c:pt>
                <c:pt idx="7">
                  <c:v>43</c:v>
                </c:pt>
                <c:pt idx="8">
                  <c:v>#N/A</c:v>
                </c:pt>
                <c:pt idx="9">
                  <c:v>#N/A</c:v>
                </c:pt>
                <c:pt idx="10">
                  <c:v>59</c:v>
                </c:pt>
                <c:pt idx="11">
                  <c:v>#N/A</c:v>
                </c:pt>
                <c:pt idx="12">
                  <c:v>#N/A</c:v>
                </c:pt>
                <c:pt idx="13">
                  <c:v>41</c:v>
                </c:pt>
                <c:pt idx="14">
                  <c:v>#N/A</c:v>
                </c:pt>
              </c:numCache>
            </c:numRef>
          </c:val>
          <c:smooth val="0"/>
          <c:extLst>
            <c:ext xmlns:c16="http://schemas.microsoft.com/office/drawing/2014/chart" uri="{C3380CC4-5D6E-409C-BE32-E72D297353CC}">
              <c16:uniqueId val="{00000008-993D-407F-BD60-B8C22C397F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1994</c:v>
                </c:pt>
                <c:pt idx="5">
                  <c:v>1757</c:v>
                </c:pt>
                <c:pt idx="8">
                  <c:v>1537</c:v>
                </c:pt>
                <c:pt idx="11">
                  <c:v>1336</c:v>
                </c:pt>
                <c:pt idx="14">
                  <c:v>1288</c:v>
                </c:pt>
              </c:numCache>
            </c:numRef>
          </c:val>
          <c:extLst>
            <c:ext xmlns:c16="http://schemas.microsoft.com/office/drawing/2014/chart" uri="{C3380CC4-5D6E-409C-BE32-E72D297353CC}">
              <c16:uniqueId val="{00000000-9EC6-40E0-AB0F-32CDD652F5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EC6-40E0-AB0F-32CDD652F5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4188</c:v>
                </c:pt>
                <c:pt idx="5">
                  <c:v>5352</c:v>
                </c:pt>
                <c:pt idx="8">
                  <c:v>5396</c:v>
                </c:pt>
                <c:pt idx="11">
                  <c:v>5082</c:v>
                </c:pt>
                <c:pt idx="14">
                  <c:v>5236</c:v>
                </c:pt>
              </c:numCache>
            </c:numRef>
          </c:val>
          <c:extLst>
            <c:ext xmlns:c16="http://schemas.microsoft.com/office/drawing/2014/chart" uri="{C3380CC4-5D6E-409C-BE32-E72D297353CC}">
              <c16:uniqueId val="{00000002-9EC6-40E0-AB0F-32CDD652F5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C6-40E0-AB0F-32CDD652F5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C6-40E0-AB0F-32CDD652F5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C6-40E0-AB0F-32CDD652F5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177</c:v>
                </c:pt>
                <c:pt idx="3">
                  <c:v>165</c:v>
                </c:pt>
                <c:pt idx="6">
                  <c:v>174</c:v>
                </c:pt>
                <c:pt idx="9">
                  <c:v>172</c:v>
                </c:pt>
                <c:pt idx="12">
                  <c:v>170</c:v>
                </c:pt>
              </c:numCache>
            </c:numRef>
          </c:val>
          <c:extLst>
            <c:ext xmlns:c16="http://schemas.microsoft.com/office/drawing/2014/chart" uri="{C3380CC4-5D6E-409C-BE32-E72D297353CC}">
              <c16:uniqueId val="{00000006-9EC6-40E0-AB0F-32CDD652F5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c:v>
                </c:pt>
                <c:pt idx="3">
                  <c:v>17</c:v>
                </c:pt>
                <c:pt idx="6">
                  <c:v>13</c:v>
                </c:pt>
                <c:pt idx="9">
                  <c:v>9</c:v>
                </c:pt>
                <c:pt idx="12">
                  <c:v>25</c:v>
                </c:pt>
              </c:numCache>
            </c:numRef>
          </c:val>
          <c:extLst>
            <c:ext xmlns:c16="http://schemas.microsoft.com/office/drawing/2014/chart" uri="{C3380CC4-5D6E-409C-BE32-E72D297353CC}">
              <c16:uniqueId val="{00000007-9EC6-40E0-AB0F-32CDD652F5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1621</c:v>
                </c:pt>
                <c:pt idx="3">
                  <c:v>1445</c:v>
                </c:pt>
                <c:pt idx="6">
                  <c:v>1330</c:v>
                </c:pt>
                <c:pt idx="9">
                  <c:v>1181</c:v>
                </c:pt>
                <c:pt idx="12">
                  <c:v>1003</c:v>
                </c:pt>
              </c:numCache>
            </c:numRef>
          </c:val>
          <c:extLst>
            <c:ext xmlns:c16="http://schemas.microsoft.com/office/drawing/2014/chart" uri="{C3380CC4-5D6E-409C-BE32-E72D297353CC}">
              <c16:uniqueId val="{00000008-9EC6-40E0-AB0F-32CDD652F5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EC6-40E0-AB0F-32CDD652F5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371</c:v>
                </c:pt>
                <c:pt idx="3">
                  <c:v>291</c:v>
                </c:pt>
                <c:pt idx="6">
                  <c:v>226</c:v>
                </c:pt>
                <c:pt idx="9">
                  <c:v>197</c:v>
                </c:pt>
                <c:pt idx="12">
                  <c:v>225</c:v>
                </c:pt>
              </c:numCache>
            </c:numRef>
          </c:val>
          <c:extLst>
            <c:ext xmlns:c16="http://schemas.microsoft.com/office/drawing/2014/chart" uri="{C3380CC4-5D6E-409C-BE32-E72D297353CC}">
              <c16:uniqueId val="{0000000A-9EC6-40E0-AB0F-32CDD652F5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EC6-40E0-AB0F-32CDD652F5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4860</c:v>
                </c:pt>
                <c:pt idx="1">
                  <c:v>4434</c:v>
                </c:pt>
                <c:pt idx="2">
                  <c:v>4406</c:v>
                </c:pt>
              </c:numCache>
            </c:numRef>
          </c:val>
          <c:extLst>
            <c:ext xmlns:c16="http://schemas.microsoft.com/office/drawing/2014/chart" uri="{C3380CC4-5D6E-409C-BE32-E72D297353CC}">
              <c16:uniqueId val="{00000000-30BB-41D6-9516-0726BBE346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30BB-41D6-9516-0726BBE346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465</c:v>
                </c:pt>
                <c:pt idx="1">
                  <c:v>607</c:v>
                </c:pt>
                <c:pt idx="2">
                  <c:v>678</c:v>
                </c:pt>
              </c:numCache>
            </c:numRef>
          </c:val>
          <c:extLst>
            <c:ext xmlns:c16="http://schemas.microsoft.com/office/drawing/2014/chart" uri="{C3380CC4-5D6E-409C-BE32-E72D297353CC}">
              <c16:uniqueId val="{00000002-30BB-41D6-9516-0726BBE346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{86A593F1-0D0C-44FD-A628-5CB3941BC84E}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4C-4E70-B0B8-D78C31F1AA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{B2BFB2BE-2D87-4876-816A-A8E393C79B5A}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4C-4E70-B0B8-D78C31F1AA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{ABA61520-F033-490A-8256-4CD2ED2C6CF5}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4C-4E70-B0B8-D78C31F1AA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{D4E636A2-7548-462B-B80D-5041DA017518}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4C-4E70-B0B8-D78C31F1AA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{79DD1C3D-6FA3-4E57-BF5B-0B7558DC4C98}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4C-4E70-B0B8-D78C31F1AA5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{681CA654-A37B-43A0-A18A-139D9EC29609}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4C-4E70-B0B8-D78C31F1AA5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{D312FECD-4C97-4782-AE36-207E4A187325}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4C-4E70-B0B8-D78C31F1AA5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{391745AA-80AC-4604-BAFC-F29A82B0A569}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4C-4E70-B0B8-D78C31F1AA5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{2C5B8AC6-4853-46F9-A6F9-45155E3EFD19}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4C-4E70-B0B8-D78C31F1AA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54.6</c:v>
                </c:pt>
                <c:pt idx="16">
                  <c:v>51.6</c:v>
                </c:pt>
                <c:pt idx="24">
                  <c:v>61.6</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34C-4E70-B0B8-D78C31F1AA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{28161C15-0B45-43F6-8457-4470D4DCDE3B}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4C-4E70-B0B8-D78C31F1AA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{7A1B7B5C-1C85-4862-956E-DD5EC0B03A45}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4C-4E70-B0B8-D78C31F1AA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{F0477A86-E581-45E3-967B-9E6A06E29B68}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4C-4E70-B0B8-D78C31F1AA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{BBD6C167-A798-4345-BC73-FDE61A7CE9D5}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4C-4E70-B0B8-D78C31F1AA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{A561B3E2-A8C3-434A-A223-4FDA323A15CF}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4C-4E70-B0B8-D78C31F1AA5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{39F03D72-7BFC-4245-9183-89AB85BC0393}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4C-4E70-B0B8-D78C31F1AA5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{91C27CCB-C3A3-4C82-8D2C-73FEC746FDDB}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4C-4E70-B0B8-D78C31F1AA5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{0B908110-93A3-4865-9AB5-D1004E107B01}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4C-4E70-B0B8-D78C31F1AA5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{92E7AFDC-36B6-4E14-80B1-2C56DF59726D}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4C-4E70-B0B8-D78C31F1AA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834C-4E70-B0B8-D78C31F1AA5D}"/>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{C0B73A32-3B67-424B-8F9C-34C196523AA3}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E68-48CA-AE1E-E4F551FAF3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{FDD8ED04-9153-4068-ABE3-EEE3F910586F}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68-48CA-AE1E-E4F551FAF3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{E9A71077-408E-45E4-91BE-B6E4861C46EB}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68-48CA-AE1E-E4F551FAF3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{06B27E80-E9B5-473F-B0A0-91ED346582D6}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68-48CA-AE1E-E4F551FAF3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{CEBB1AE0-377C-4C25-9729-A3E1237CF8A2}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68-48CA-AE1E-E4F551FAF32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{EAF14458-A23E-4FB1-A411-F4DCC5D71B80}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E68-48CA-AE1E-E4F551FAF32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{B14A5A5F-6B07-4C4D-A52E-1A19C6AFD802}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E68-48CA-AE1E-E4F551FAF32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{71F75A4D-C55A-441E-9802-9989F5102D8D}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E68-48CA-AE1E-E4F551FAF32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{B33BF90E-346C-4EA0-9436-4207C6E016EC}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E68-48CA-AE1E-E4F551FAF3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2.8</c:v>
                </c:pt>
                <c:pt idx="16">
                  <c:v>2.4</c:v>
                </c:pt>
                <c:pt idx="24">
                  <c:v>1.9</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E68-48CA-AE1E-E4F551FAF3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{D3E2B34E-0B59-4509-A5F4-74551C057EB8}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E68-48CA-AE1E-E4F551FAF3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{A4CE0C95-9617-4CE5-BEAA-B91E5C738110}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68-48CA-AE1E-E4F551FAF3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{BA274171-4B40-4ADD-964C-F871DCAB21F7}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68-48CA-AE1E-E4F551FAF3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{1DA1454F-A5D0-4D1F-B337-D5ABABABA47F}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68-48CA-AE1E-E4F551FAF3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{8DC9350D-3421-430F-96B5-9F8B18AE837A}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68-48CA-AE1E-E4F551FAF32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{7CEAECDB-0C71-43A4-BA69-49730B126FF3}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E68-48CA-AE1E-E4F551FAF323}"/>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{03FEDEFB-DF9E-4C66-8BEC-3D2BDBC6EE4D}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E68-48CA-AE1E-E4F551FAF323}"/>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{C73B78AF-B0B0-4C98-BD55-CCF32E6A7B91}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E68-48CA-AE1E-E4F551FAF32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{84C8AF4C-5C43-4342-A924-B06CED98A8B4}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E68-48CA-AE1E-E4F551FAF3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BE68-48CA-AE1E-E4F551FAF323}"/>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ここ数年大きな起債を行っていないことから、地方債残高は年々減少している。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公営企業債の元利償還金に対する繰入金は、下水道特別会計の流域事業に対する起債もあり、概ね横ばいとなっている。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公共施設の計画的な更新に向けて、将来負担を考慮したバランスの良い起債を行い、健全な財政運営に努める。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ここ数年大きな起債を行っていないことから、将来負担額は年々減少傾向にある。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今後の公共施設の更新に備え、基金運用と起債による将来負担の双方によるバランスの取れた財政運営に努める。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山梨県山中湖村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年度は新型コロナウイルス感染症拡大と税制改正に伴う法人村民税の減に伴い、税収減分の財源として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また、小学校の統合が検討される中で、準備基金として山中湖村立学校施設建設基金として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村の財政構造が、法人村民税への依存度が高く、社会情勢等により大きな影響を受けるため、今後も一定規模の基金を確保する。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特定防衛施設周辺整備調整交付金基金：防衛施設周辺の生活環境の整備等に関する法律施行令（昭和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年政令第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項及び第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項各号に掲げる施設の整備又は事業の実施に要する経費の確保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公共施設建設基金：公共施設建設に要する財源の額保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地域福祉基金：住民が主体となって行う福祉活動を活発化する財源の確保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山中湖村立学校施設建設基金：学校施設の統合に向けた財源の確保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特定防衛施設周辺整備調整交付金基金：災害時拠点指定公園管理運営事業の基金として、特定防衛施設周辺調整交付金基金を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百万円取崩したこと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山中湖村立学校施設建設基金：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積立て増額。</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特定防衛施設周辺整備調整交付金基金：充当可能な施設整備および事業内容の拡充を行い、中長期的な事業計画に基づき積立を行っていく。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山中湖村立学校施設建設基金：令和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百万円ずつ積立を行い、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コロナウイルス感染症拡大により、取崩しを行った。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景気動向を注視し、決算余剰金の積み立てに加え、可能な限り基金の積立てを行う。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本年度は積立てを未実施。</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施設更新等に伴う起債発行時には、償還計画を踏まえて積立て、取崩しについて検討予定。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当村では、公共施設等総合管理計画において、公共施設等の延床面積の５％削減を目標に掲げ、事業を進めている。僅かではあるが、類似団体平均を下回っており、これまでの取組で一定の効果が得られている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93" name="楕円 92"/>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90822</xdr:rowOff>
    </xdr:from>
    <xdr:ext cx="405111" cy="259045"/>
    <xdr:sp macro="" textlink="">
      <xdr:nvSpPr>
        <xdr:cNvPr id="94" name="有形固定資産減価償却率該当値テキスト"/>
        <xdr:cNvSpPr txBox="1"/>
      </xdr:nvSpPr>
      <xdr:spPr>
        <a:xfrm>
          <a:off x="4813300" y="600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95" name="楕円 94"/>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31</xdr:row>
      <xdr:rowOff>149588</xdr:rowOff>
    </xdr:to>
    <xdr:cxnSp macro="">
      <xdr:nvCxnSpPr>
        <xdr:cNvPr id="96" name="直線コネクタ 95"/>
        <xdr:cNvCxnSpPr/>
      </xdr:nvCxnSpPr>
      <xdr:spPr>
        <a:xfrm flipV="1">
          <a:off x="4051300" y="620522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133259</xdr:rowOff>
    </xdr:from>
    <xdr:to>
      <xdr:col>15</xdr:col>
      <xdr:colOff>187325</xdr:colOff>
      <xdr:row>30</xdr:row>
      <xdr:rowOff>63409</xdr:rowOff>
    </xdr:to>
    <xdr:sp macro="" textlink="">
      <xdr:nvSpPr>
        <xdr:cNvPr id="97" name="楕円 96"/>
        <xdr:cNvSpPr/>
      </xdr:nvSpPr>
      <xdr:spPr>
        <a:xfrm>
          <a:off x="3238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31</xdr:row>
      <xdr:rowOff>149588</xdr:rowOff>
    </xdr:to>
    <xdr:cxnSp macro="">
      <xdr:nvCxnSpPr>
        <xdr:cNvPr id="98" name="直線コネクタ 97"/>
        <xdr:cNvCxnSpPr/>
      </xdr:nvCxnSpPr>
      <xdr:spPr>
        <a:xfrm>
          <a:off x="3289300" y="5927634"/>
          <a:ext cx="762000" cy="30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54338</xdr:rowOff>
    </xdr:from>
    <xdr:to>
      <xdr:col>11</xdr:col>
      <xdr:colOff>187325</xdr:colOff>
      <xdr:row>30</xdr:row>
      <xdr:rowOff>155938</xdr:rowOff>
    </xdr:to>
    <xdr:sp macro="" textlink="">
      <xdr:nvSpPr>
        <xdr:cNvPr id="99" name="楕円 98"/>
        <xdr:cNvSpPr/>
      </xdr:nvSpPr>
      <xdr:spPr>
        <a:xfrm>
          <a:off x="2476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12609</xdr:rowOff>
    </xdr:from>
    <xdr:to>
      <xdr:col>15</xdr:col>
      <xdr:colOff>136525</xdr:colOff>
      <xdr:row>30</xdr:row>
      <xdr:rowOff>105138</xdr:rowOff>
    </xdr:to>
    <xdr:cxnSp macro="">
      <xdr:nvCxnSpPr>
        <xdr:cNvPr id="100" name="直線コネクタ 99"/>
        <xdr:cNvCxnSpPr/>
      </xdr:nvCxnSpPr>
      <xdr:spPr>
        <a:xfrm flipV="1">
          <a:off x="2527300" y="5927634"/>
          <a:ext cx="762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143782</xdr:rowOff>
    </xdr:from>
    <xdr:to>
      <xdr:col>7</xdr:col>
      <xdr:colOff>187325</xdr:colOff>
      <xdr:row>31</xdr:row>
      <xdr:rowOff>73932</xdr:rowOff>
    </xdr:to>
    <xdr:sp macro="" textlink="">
      <xdr:nvSpPr>
        <xdr:cNvPr id="101" name="楕円 100"/>
        <xdr:cNvSpPr/>
      </xdr:nvSpPr>
      <xdr:spPr>
        <a:xfrm>
          <a:off x="1714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105138</xdr:rowOff>
    </xdr:from>
    <xdr:to>
      <xdr:col>11</xdr:col>
      <xdr:colOff>136525</xdr:colOff>
      <xdr:row>31</xdr:row>
      <xdr:rowOff>23132</xdr:rowOff>
    </xdr:to>
    <xdr:cxnSp macro="">
      <xdr:nvCxnSpPr>
        <xdr:cNvPr id="102" name="直線コネクタ 101"/>
        <xdr:cNvCxnSpPr/>
      </xdr:nvCxnSpPr>
      <xdr:spPr>
        <a:xfrm flipV="1">
          <a:off x="1765300" y="6020163"/>
          <a:ext cx="7620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103" name="n_1aveValue有形固定資産減価償却率"/>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104" name="n_2aveValue有形固定資産減価償却率"/>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5" name="n_3ave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6" name="n_4aveValue有形固定資産減価償却率"/>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45465</xdr:rowOff>
    </xdr:from>
    <xdr:ext cx="405111" cy="259045"/>
    <xdr:sp macro="" textlink="">
      <xdr:nvSpPr>
        <xdr:cNvPr id="107" name="n_1mainValue有形固定資産減価償却率"/>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79936</xdr:rowOff>
    </xdr:from>
    <xdr:ext cx="405111" cy="259045"/>
    <xdr:sp macro="" textlink="">
      <xdr:nvSpPr>
        <xdr:cNvPr id="108" name="n_2mainValue有形固定資産減価償却率"/>
        <xdr:cNvSpPr txBox="1"/>
      </xdr:nvSpPr>
      <xdr:spPr>
        <a:xfrm>
          <a:off x="3086744" y="5652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1015</xdr:rowOff>
    </xdr:from>
    <xdr:ext cx="405111" cy="259045"/>
    <xdr:sp macro="" textlink="">
      <xdr:nvSpPr>
        <xdr:cNvPr id="109" name="n_3mainValue有形固定資産減価償却率"/>
        <xdr:cNvSpPr txBox="1"/>
      </xdr:nvSpPr>
      <xdr:spPr>
        <a:xfrm>
          <a:off x="2324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90459</xdr:rowOff>
    </xdr:from>
    <xdr:ext cx="405111" cy="259045"/>
    <xdr:sp macro="" textlink="">
      <xdr:nvSpPr>
        <xdr:cNvPr id="110" name="n_4mainValue有形固定資産減価償却率"/>
        <xdr:cNvSpPr txBox="1"/>
      </xdr:nvSpPr>
      <xdr:spPr>
        <a:xfrm>
          <a:off x="1562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当村では、ここ数年起債額を償還額が上回っており、将来負担額が順調に減少傾向にある。今後は、老朽化対策により一時的な増加も予想されるが、公共施設等総合管理計画等の長期的な計画に基づき、計画的な事業の実施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157197</xdr:rowOff>
    </xdr:from>
    <xdr:ext cx="469744" cy="259045"/>
    <xdr:sp macro="" textlink="">
      <xdr:nvSpPr>
        <xdr:cNvPr id="157" name="n_1aveValue債務償還比率"/>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73" name="楕円 72"/>
        <xdr:cNvSpPr/>
      </xdr:nvSpPr>
      <xdr:spPr>
        <a:xfrm>
          <a:off x="4584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40657</xdr:rowOff>
    </xdr:from>
    <xdr:ext cx="405111" cy="259045"/>
    <xdr:sp macro="" textlink="">
      <xdr:nvSpPr>
        <xdr:cNvPr id="74" name="【道路】&#10;有形固定資産減価償却率該当値テキスト"/>
        <xdr:cNvSpPr txBox="1"/>
      </xdr:nvSpPr>
      <xdr:spPr>
        <a:xfrm>
          <a:off x="4673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149225</xdr:rowOff>
    </xdr:from>
    <xdr:to>
      <xdr:col>20</xdr:col>
      <xdr:colOff>38100</xdr:colOff>
      <xdr:row>36</xdr:row>
      <xdr:rowOff>79375</xdr:rowOff>
    </xdr:to>
    <xdr:sp macro="" textlink="">
      <xdr:nvSpPr>
        <xdr:cNvPr id="75" name="楕円 74"/>
        <xdr:cNvSpPr/>
      </xdr:nvSpPr>
      <xdr:spPr>
        <a:xfrm>
          <a:off x="3746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28575</xdr:rowOff>
    </xdr:from>
    <xdr:to>
      <xdr:col>24</xdr:col>
      <xdr:colOff>63500</xdr:colOff>
      <xdr:row>36</xdr:row>
      <xdr:rowOff>68580</xdr:rowOff>
    </xdr:to>
    <xdr:cxnSp macro="">
      <xdr:nvCxnSpPr>
        <xdr:cNvPr id="76" name="直線コネクタ 75"/>
        <xdr:cNvCxnSpPr/>
      </xdr:nvCxnSpPr>
      <xdr:spPr>
        <a:xfrm>
          <a:off x="3797300" y="62007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111125</xdr:rowOff>
    </xdr:from>
    <xdr:to>
      <xdr:col>15</xdr:col>
      <xdr:colOff>101600</xdr:colOff>
      <xdr:row>36</xdr:row>
      <xdr:rowOff>41275</xdr:rowOff>
    </xdr:to>
    <xdr:sp macro="" textlink="">
      <xdr:nvSpPr>
        <xdr:cNvPr id="77" name="楕円 76"/>
        <xdr:cNvSpPr/>
      </xdr:nvSpPr>
      <xdr:spPr>
        <a:xfrm>
          <a:off x="2857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161925</xdr:rowOff>
    </xdr:from>
    <xdr:to>
      <xdr:col>19</xdr:col>
      <xdr:colOff>177800</xdr:colOff>
      <xdr:row>36</xdr:row>
      <xdr:rowOff>28575</xdr:rowOff>
    </xdr:to>
    <xdr:cxnSp macro="">
      <xdr:nvCxnSpPr>
        <xdr:cNvPr id="78" name="直線コネクタ 77"/>
        <xdr:cNvCxnSpPr/>
      </xdr:nvCxnSpPr>
      <xdr:spPr>
        <a:xfrm>
          <a:off x="2908300" y="6162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74930</xdr:rowOff>
    </xdr:from>
    <xdr:to>
      <xdr:col>10</xdr:col>
      <xdr:colOff>165100</xdr:colOff>
      <xdr:row>36</xdr:row>
      <xdr:rowOff>5080</xdr:rowOff>
    </xdr:to>
    <xdr:sp macro="" textlink="">
      <xdr:nvSpPr>
        <xdr:cNvPr id="79" name="楕円 78"/>
        <xdr:cNvSpPr/>
      </xdr:nvSpPr>
      <xdr:spPr>
        <a:xfrm>
          <a:off x="1968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125730</xdr:rowOff>
    </xdr:from>
    <xdr:to>
      <xdr:col>15</xdr:col>
      <xdr:colOff>50800</xdr:colOff>
      <xdr:row>35</xdr:row>
      <xdr:rowOff>161925</xdr:rowOff>
    </xdr:to>
    <xdr:cxnSp macro="">
      <xdr:nvCxnSpPr>
        <xdr:cNvPr id="80" name="直線コネクタ 79"/>
        <xdr:cNvCxnSpPr/>
      </xdr:nvCxnSpPr>
      <xdr:spPr>
        <a:xfrm>
          <a:off x="2019300" y="6126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103505</xdr:rowOff>
    </xdr:from>
    <xdr:to>
      <xdr:col>6</xdr:col>
      <xdr:colOff>38100</xdr:colOff>
      <xdr:row>36</xdr:row>
      <xdr:rowOff>33655</xdr:rowOff>
    </xdr:to>
    <xdr:sp macro="" textlink="">
      <xdr:nvSpPr>
        <xdr:cNvPr id="81" name="楕円 80"/>
        <xdr:cNvSpPr/>
      </xdr:nvSpPr>
      <xdr:spPr>
        <a:xfrm>
          <a:off x="1079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125730</xdr:rowOff>
    </xdr:from>
    <xdr:to>
      <xdr:col>10</xdr:col>
      <xdr:colOff>114300</xdr:colOff>
      <xdr:row>35</xdr:row>
      <xdr:rowOff>154305</xdr:rowOff>
    </xdr:to>
    <xdr:cxnSp macro="">
      <xdr:nvCxnSpPr>
        <xdr:cNvPr id="82" name="直線コネクタ 81"/>
        <xdr:cNvCxnSpPr/>
      </xdr:nvCxnSpPr>
      <xdr:spPr>
        <a:xfrm flipV="1">
          <a:off x="1130300" y="6126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95902</xdr:rowOff>
    </xdr:from>
    <xdr:ext cx="405111" cy="259045"/>
    <xdr:sp macro="" textlink="">
      <xdr:nvSpPr>
        <xdr:cNvPr id="87" name="n_1mainValue【道路】&#10;有形固定資産減価償却率"/>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8" name="n_2mainValue【道路】&#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21607</xdr:rowOff>
    </xdr:from>
    <xdr:ext cx="405111" cy="259045"/>
    <xdr:sp macro="" textlink="">
      <xdr:nvSpPr>
        <xdr:cNvPr id="89" name="n_3mainValue【道路】&#10;有形固定資産減価償却率"/>
        <xdr:cNvSpPr txBox="1"/>
      </xdr:nvSpPr>
      <xdr:spPr>
        <a:xfrm>
          <a:off x="18167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50182</xdr:rowOff>
    </xdr:from>
    <xdr:ext cx="405111" cy="259045"/>
    <xdr:sp macro="" textlink="">
      <xdr:nvSpPr>
        <xdr:cNvPr id="90" name="n_4mainValue【道路】&#10;有形固定資産減価償却率"/>
        <xdr:cNvSpPr txBox="1"/>
      </xdr:nvSpPr>
      <xdr:spPr>
        <a:xfrm>
          <a:off x="927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36700</xdr:rowOff>
    </xdr:from>
    <xdr:to>
      <xdr:col>55</xdr:col>
      <xdr:colOff>50800</xdr:colOff>
      <xdr:row>41</xdr:row>
      <xdr:rowOff>138300</xdr:rowOff>
    </xdr:to>
    <xdr:sp macro="" textlink="">
      <xdr:nvSpPr>
        <xdr:cNvPr id="130" name="楕円 129"/>
        <xdr:cNvSpPr/>
      </xdr:nvSpPr>
      <xdr:spPr>
        <a:xfrm>
          <a:off x="10426700" y="706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123077</xdr:rowOff>
    </xdr:from>
    <xdr:ext cx="534377" cy="259045"/>
    <xdr:sp macro="" textlink="">
      <xdr:nvSpPr>
        <xdr:cNvPr id="131" name="【道路】&#10;一人当たり延長該当値テキスト"/>
        <xdr:cNvSpPr txBox="1"/>
      </xdr:nvSpPr>
      <xdr:spPr>
        <a:xfrm>
          <a:off x="10515600" y="69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37203</xdr:rowOff>
    </xdr:from>
    <xdr:to>
      <xdr:col>50</xdr:col>
      <xdr:colOff>165100</xdr:colOff>
      <xdr:row>41</xdr:row>
      <xdr:rowOff>138803</xdr:rowOff>
    </xdr:to>
    <xdr:sp macro="" textlink="">
      <xdr:nvSpPr>
        <xdr:cNvPr id="132" name="楕円 131"/>
        <xdr:cNvSpPr/>
      </xdr:nvSpPr>
      <xdr:spPr>
        <a:xfrm>
          <a:off x="9588500" y="706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87500</xdr:rowOff>
    </xdr:from>
    <xdr:to>
      <xdr:col>55</xdr:col>
      <xdr:colOff>0</xdr:colOff>
      <xdr:row>41</xdr:row>
      <xdr:rowOff>88003</xdr:rowOff>
    </xdr:to>
    <xdr:cxnSp macro="">
      <xdr:nvCxnSpPr>
        <xdr:cNvPr id="133" name="直線コネクタ 132"/>
        <xdr:cNvCxnSpPr/>
      </xdr:nvCxnSpPr>
      <xdr:spPr>
        <a:xfrm flipV="1">
          <a:off x="9639300" y="7116950"/>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36823</xdr:rowOff>
    </xdr:from>
    <xdr:to>
      <xdr:col>46</xdr:col>
      <xdr:colOff>38100</xdr:colOff>
      <xdr:row>41</xdr:row>
      <xdr:rowOff>138423</xdr:rowOff>
    </xdr:to>
    <xdr:sp macro="" textlink="">
      <xdr:nvSpPr>
        <xdr:cNvPr id="134" name="楕円 133"/>
        <xdr:cNvSpPr/>
      </xdr:nvSpPr>
      <xdr:spPr>
        <a:xfrm>
          <a:off x="8699500" y="70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87623</xdr:rowOff>
    </xdr:from>
    <xdr:to>
      <xdr:col>50</xdr:col>
      <xdr:colOff>114300</xdr:colOff>
      <xdr:row>41</xdr:row>
      <xdr:rowOff>88003</xdr:rowOff>
    </xdr:to>
    <xdr:cxnSp macro="">
      <xdr:nvCxnSpPr>
        <xdr:cNvPr id="135" name="直線コネクタ 134"/>
        <xdr:cNvCxnSpPr/>
      </xdr:nvCxnSpPr>
      <xdr:spPr>
        <a:xfrm>
          <a:off x="8750300" y="711707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36823</xdr:rowOff>
    </xdr:from>
    <xdr:to>
      <xdr:col>41</xdr:col>
      <xdr:colOff>101600</xdr:colOff>
      <xdr:row>41</xdr:row>
      <xdr:rowOff>138423</xdr:rowOff>
    </xdr:to>
    <xdr:sp macro="" textlink="">
      <xdr:nvSpPr>
        <xdr:cNvPr id="136" name="楕円 135"/>
        <xdr:cNvSpPr/>
      </xdr:nvSpPr>
      <xdr:spPr>
        <a:xfrm>
          <a:off x="7810500" y="70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87623</xdr:rowOff>
    </xdr:from>
    <xdr:to>
      <xdr:col>45</xdr:col>
      <xdr:colOff>177800</xdr:colOff>
      <xdr:row>41</xdr:row>
      <xdr:rowOff>87623</xdr:rowOff>
    </xdr:to>
    <xdr:cxnSp macro="">
      <xdr:nvCxnSpPr>
        <xdr:cNvPr id="137" name="直線コネクタ 136"/>
        <xdr:cNvCxnSpPr/>
      </xdr:nvCxnSpPr>
      <xdr:spPr>
        <a:xfrm>
          <a:off x="7861300" y="71170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37889</xdr:rowOff>
    </xdr:from>
    <xdr:to>
      <xdr:col>36</xdr:col>
      <xdr:colOff>165100</xdr:colOff>
      <xdr:row>41</xdr:row>
      <xdr:rowOff>139489</xdr:rowOff>
    </xdr:to>
    <xdr:sp macro="" textlink="">
      <xdr:nvSpPr>
        <xdr:cNvPr id="138" name="楕円 137"/>
        <xdr:cNvSpPr/>
      </xdr:nvSpPr>
      <xdr:spPr>
        <a:xfrm>
          <a:off x="6921500" y="70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87623</xdr:rowOff>
    </xdr:from>
    <xdr:to>
      <xdr:col>41</xdr:col>
      <xdr:colOff>50800</xdr:colOff>
      <xdr:row>41</xdr:row>
      <xdr:rowOff>88689</xdr:rowOff>
    </xdr:to>
    <xdr:cxnSp macro="">
      <xdr:nvCxnSpPr>
        <xdr:cNvPr id="139" name="直線コネクタ 138"/>
        <xdr:cNvCxnSpPr/>
      </xdr:nvCxnSpPr>
      <xdr:spPr>
        <a:xfrm flipV="1">
          <a:off x="6972300" y="711707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129930</xdr:rowOff>
    </xdr:from>
    <xdr:ext cx="534377" cy="259045"/>
    <xdr:sp macro="" textlink="">
      <xdr:nvSpPr>
        <xdr:cNvPr id="144" name="n_1mainValue【道路】&#10;一人当たり延長"/>
        <xdr:cNvSpPr txBox="1"/>
      </xdr:nvSpPr>
      <xdr:spPr>
        <a:xfrm>
          <a:off x="9359411" y="715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129550</xdr:rowOff>
    </xdr:from>
    <xdr:ext cx="534377" cy="259045"/>
    <xdr:sp macro="" textlink="">
      <xdr:nvSpPr>
        <xdr:cNvPr id="145" name="n_2mainValue【道路】&#10;一人当たり延長"/>
        <xdr:cNvSpPr txBox="1"/>
      </xdr:nvSpPr>
      <xdr:spPr>
        <a:xfrm>
          <a:off x="8483111" y="71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129550</xdr:rowOff>
    </xdr:from>
    <xdr:ext cx="534377" cy="259045"/>
    <xdr:sp macro="" textlink="">
      <xdr:nvSpPr>
        <xdr:cNvPr id="146" name="n_3mainValue【道路】&#10;一人当たり延長"/>
        <xdr:cNvSpPr txBox="1"/>
      </xdr:nvSpPr>
      <xdr:spPr>
        <a:xfrm>
          <a:off x="7594111" y="71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130616</xdr:rowOff>
    </xdr:from>
    <xdr:ext cx="534377" cy="259045"/>
    <xdr:sp macro="" textlink="">
      <xdr:nvSpPr>
        <xdr:cNvPr id="147" name="n_4mainValue【道路】&#10;一人当たり延長"/>
        <xdr:cNvSpPr txBox="1"/>
      </xdr:nvSpPr>
      <xdr:spPr>
        <a:xfrm>
          <a:off x="6705111" y="716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24312</xdr:rowOff>
    </xdr:from>
    <xdr:to>
      <xdr:col>24</xdr:col>
      <xdr:colOff>114300</xdr:colOff>
      <xdr:row>60</xdr:row>
      <xdr:rowOff>125912</xdr:rowOff>
    </xdr:to>
    <xdr:sp macro="" textlink="">
      <xdr:nvSpPr>
        <xdr:cNvPr id="189" name="楕円 188"/>
        <xdr:cNvSpPr/>
      </xdr:nvSpPr>
      <xdr:spPr>
        <a:xfrm>
          <a:off x="4584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47189</xdr:rowOff>
    </xdr:from>
    <xdr:ext cx="405111" cy="259045"/>
    <xdr:sp macro="" textlink="">
      <xdr:nvSpPr>
        <xdr:cNvPr id="190" name="【橋りょう・トンネル】&#10;有形固定資産減価償却率該当値テキスト"/>
        <xdr:cNvSpPr txBox="1"/>
      </xdr:nvSpPr>
      <xdr:spPr>
        <a:xfrm>
          <a:off x="467360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169635</xdr:rowOff>
    </xdr:from>
    <xdr:to>
      <xdr:col>20</xdr:col>
      <xdr:colOff>38100</xdr:colOff>
      <xdr:row>60</xdr:row>
      <xdr:rowOff>99785</xdr:rowOff>
    </xdr:to>
    <xdr:sp macro="" textlink="">
      <xdr:nvSpPr>
        <xdr:cNvPr id="191" name="楕円 190"/>
        <xdr:cNvSpPr/>
      </xdr:nvSpPr>
      <xdr:spPr>
        <a:xfrm>
          <a:off x="3746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48985</xdr:rowOff>
    </xdr:from>
    <xdr:to>
      <xdr:col>24</xdr:col>
      <xdr:colOff>63500</xdr:colOff>
      <xdr:row>60</xdr:row>
      <xdr:rowOff>75112</xdr:rowOff>
    </xdr:to>
    <xdr:cxnSp macro="">
      <xdr:nvCxnSpPr>
        <xdr:cNvPr id="192" name="直線コネクタ 191"/>
        <xdr:cNvCxnSpPr/>
      </xdr:nvCxnSpPr>
      <xdr:spPr>
        <a:xfrm>
          <a:off x="3797300" y="1033598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141877</xdr:rowOff>
    </xdr:from>
    <xdr:to>
      <xdr:col>15</xdr:col>
      <xdr:colOff>101600</xdr:colOff>
      <xdr:row>60</xdr:row>
      <xdr:rowOff>72027</xdr:rowOff>
    </xdr:to>
    <xdr:sp macro="" textlink="">
      <xdr:nvSpPr>
        <xdr:cNvPr id="193" name="楕円 192"/>
        <xdr:cNvSpPr/>
      </xdr:nvSpPr>
      <xdr:spPr>
        <a:xfrm>
          <a:off x="2857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21227</xdr:rowOff>
    </xdr:from>
    <xdr:to>
      <xdr:col>19</xdr:col>
      <xdr:colOff>177800</xdr:colOff>
      <xdr:row>60</xdr:row>
      <xdr:rowOff>48985</xdr:rowOff>
    </xdr:to>
    <xdr:cxnSp macro="">
      <xdr:nvCxnSpPr>
        <xdr:cNvPr id="194" name="直線コネクタ 193"/>
        <xdr:cNvCxnSpPr/>
      </xdr:nvCxnSpPr>
      <xdr:spPr>
        <a:xfrm>
          <a:off x="2908300" y="103082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115751</xdr:rowOff>
    </xdr:from>
    <xdr:to>
      <xdr:col>10</xdr:col>
      <xdr:colOff>165100</xdr:colOff>
      <xdr:row>60</xdr:row>
      <xdr:rowOff>45901</xdr:rowOff>
    </xdr:to>
    <xdr:sp macro="" textlink="">
      <xdr:nvSpPr>
        <xdr:cNvPr id="195" name="楕円 194"/>
        <xdr:cNvSpPr/>
      </xdr:nvSpPr>
      <xdr:spPr>
        <a:xfrm>
          <a:off x="1968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166551</xdr:rowOff>
    </xdr:from>
    <xdr:to>
      <xdr:col>15</xdr:col>
      <xdr:colOff>50800</xdr:colOff>
      <xdr:row>60</xdr:row>
      <xdr:rowOff>21227</xdr:rowOff>
    </xdr:to>
    <xdr:cxnSp macro="">
      <xdr:nvCxnSpPr>
        <xdr:cNvPr id="196" name="直線コネクタ 195"/>
        <xdr:cNvCxnSpPr/>
      </xdr:nvCxnSpPr>
      <xdr:spPr>
        <a:xfrm>
          <a:off x="2019300" y="102821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112485</xdr:rowOff>
    </xdr:from>
    <xdr:to>
      <xdr:col>6</xdr:col>
      <xdr:colOff>38100</xdr:colOff>
      <xdr:row>60</xdr:row>
      <xdr:rowOff>42635</xdr:rowOff>
    </xdr:to>
    <xdr:sp macro="" textlink="">
      <xdr:nvSpPr>
        <xdr:cNvPr id="197" name="楕円 196"/>
        <xdr:cNvSpPr/>
      </xdr:nvSpPr>
      <xdr:spPr>
        <a:xfrm>
          <a:off x="1079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163285</xdr:rowOff>
    </xdr:from>
    <xdr:to>
      <xdr:col>10</xdr:col>
      <xdr:colOff>114300</xdr:colOff>
      <xdr:row>59</xdr:row>
      <xdr:rowOff>166551</xdr:rowOff>
    </xdr:to>
    <xdr:cxnSp macro="">
      <xdr:nvCxnSpPr>
        <xdr:cNvPr id="198" name="直線コネクタ 197"/>
        <xdr:cNvCxnSpPr/>
      </xdr:nvCxnSpPr>
      <xdr:spPr>
        <a:xfrm>
          <a:off x="1130300" y="1027883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116312</xdr:rowOff>
    </xdr:from>
    <xdr:ext cx="405111" cy="259045"/>
    <xdr:sp macro="" textlink="">
      <xdr:nvSpPr>
        <xdr:cNvPr id="203" name="n_1mainValue【橋りょう・トンネル】&#10;有形固定資産減価償却率"/>
        <xdr:cNvSpPr txBox="1"/>
      </xdr:nvSpPr>
      <xdr:spPr>
        <a:xfrm>
          <a:off x="3582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88554</xdr:rowOff>
    </xdr:from>
    <xdr:ext cx="405111" cy="259045"/>
    <xdr:sp macro="" textlink="">
      <xdr:nvSpPr>
        <xdr:cNvPr id="204" name="n_2mainValue【橋りょう・トンネル】&#10;有形固定資産減価償却率"/>
        <xdr:cNvSpPr txBox="1"/>
      </xdr:nvSpPr>
      <xdr:spPr>
        <a:xfrm>
          <a:off x="2705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62428</xdr:rowOff>
    </xdr:from>
    <xdr:ext cx="405111" cy="259045"/>
    <xdr:sp macro="" textlink="">
      <xdr:nvSpPr>
        <xdr:cNvPr id="205" name="n_3mainValue【橋りょう・トンネル】&#10;有形固定資産減価償却率"/>
        <xdr:cNvSpPr txBox="1"/>
      </xdr:nvSpPr>
      <xdr:spPr>
        <a:xfrm>
          <a:off x="1816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59162</xdr:rowOff>
    </xdr:from>
    <xdr:ext cx="405111" cy="259045"/>
    <xdr:sp macro="" textlink="">
      <xdr:nvSpPr>
        <xdr:cNvPr id="206" name="n_4mainValue【橋りょう・トンネル】&#10;有形固定資産減価償却率"/>
        <xdr:cNvSpPr txBox="1"/>
      </xdr:nvSpPr>
      <xdr:spPr>
        <a:xfrm>
          <a:off x="927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132043</xdr:rowOff>
    </xdr:from>
    <xdr:to>
      <xdr:col>55</xdr:col>
      <xdr:colOff>50800</xdr:colOff>
      <xdr:row>64</xdr:row>
      <xdr:rowOff>62193</xdr:rowOff>
    </xdr:to>
    <xdr:sp macro="" textlink="">
      <xdr:nvSpPr>
        <xdr:cNvPr id="246" name="楕円 245"/>
        <xdr:cNvSpPr/>
      </xdr:nvSpPr>
      <xdr:spPr>
        <a:xfrm>
          <a:off x="10426700" y="109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46970</xdr:rowOff>
    </xdr:from>
    <xdr:ext cx="599010" cy="259045"/>
    <xdr:sp macro="" textlink="">
      <xdr:nvSpPr>
        <xdr:cNvPr id="247" name="【橋りょう・トンネル】&#10;一人当たり有形固定資産（償却資産）額該当値テキスト"/>
        <xdr:cNvSpPr txBox="1"/>
      </xdr:nvSpPr>
      <xdr:spPr>
        <a:xfrm>
          <a:off x="10515600" y="108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132310</xdr:rowOff>
    </xdr:from>
    <xdr:to>
      <xdr:col>50</xdr:col>
      <xdr:colOff>165100</xdr:colOff>
      <xdr:row>64</xdr:row>
      <xdr:rowOff>62460</xdr:rowOff>
    </xdr:to>
    <xdr:sp macro="" textlink="">
      <xdr:nvSpPr>
        <xdr:cNvPr id="248" name="楕円 247"/>
        <xdr:cNvSpPr/>
      </xdr:nvSpPr>
      <xdr:spPr>
        <a:xfrm>
          <a:off x="9588500" y="109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11393</xdr:rowOff>
    </xdr:from>
    <xdr:to>
      <xdr:col>55</xdr:col>
      <xdr:colOff>0</xdr:colOff>
      <xdr:row>64</xdr:row>
      <xdr:rowOff>11660</xdr:rowOff>
    </xdr:to>
    <xdr:cxnSp macro="">
      <xdr:nvCxnSpPr>
        <xdr:cNvPr id="249" name="直線コネクタ 248"/>
        <xdr:cNvCxnSpPr/>
      </xdr:nvCxnSpPr>
      <xdr:spPr>
        <a:xfrm flipV="1">
          <a:off x="9639300" y="1098419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132111</xdr:rowOff>
    </xdr:from>
    <xdr:to>
      <xdr:col>46</xdr:col>
      <xdr:colOff>38100</xdr:colOff>
      <xdr:row>64</xdr:row>
      <xdr:rowOff>62261</xdr:rowOff>
    </xdr:to>
    <xdr:sp macro="" textlink="">
      <xdr:nvSpPr>
        <xdr:cNvPr id="250" name="楕円 249"/>
        <xdr:cNvSpPr/>
      </xdr:nvSpPr>
      <xdr:spPr>
        <a:xfrm>
          <a:off x="8699500" y="109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11461</xdr:rowOff>
    </xdr:from>
    <xdr:to>
      <xdr:col>50</xdr:col>
      <xdr:colOff>114300</xdr:colOff>
      <xdr:row>64</xdr:row>
      <xdr:rowOff>11660</xdr:rowOff>
    </xdr:to>
    <xdr:cxnSp macro="">
      <xdr:nvCxnSpPr>
        <xdr:cNvPr id="251" name="直線コネクタ 250"/>
        <xdr:cNvCxnSpPr/>
      </xdr:nvCxnSpPr>
      <xdr:spPr>
        <a:xfrm>
          <a:off x="8750300" y="10984261"/>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132111</xdr:rowOff>
    </xdr:from>
    <xdr:to>
      <xdr:col>41</xdr:col>
      <xdr:colOff>101600</xdr:colOff>
      <xdr:row>64</xdr:row>
      <xdr:rowOff>62261</xdr:rowOff>
    </xdr:to>
    <xdr:sp macro="" textlink="">
      <xdr:nvSpPr>
        <xdr:cNvPr id="252" name="楕円 251"/>
        <xdr:cNvSpPr/>
      </xdr:nvSpPr>
      <xdr:spPr>
        <a:xfrm>
          <a:off x="7810500" y="109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11461</xdr:rowOff>
    </xdr:from>
    <xdr:to>
      <xdr:col>45</xdr:col>
      <xdr:colOff>177800</xdr:colOff>
      <xdr:row>64</xdr:row>
      <xdr:rowOff>11461</xdr:rowOff>
    </xdr:to>
    <xdr:cxnSp macro="">
      <xdr:nvCxnSpPr>
        <xdr:cNvPr id="253" name="直線コネクタ 252"/>
        <xdr:cNvCxnSpPr/>
      </xdr:nvCxnSpPr>
      <xdr:spPr>
        <a:xfrm>
          <a:off x="7861300" y="10984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134420</xdr:rowOff>
    </xdr:from>
    <xdr:to>
      <xdr:col>36</xdr:col>
      <xdr:colOff>165100</xdr:colOff>
      <xdr:row>64</xdr:row>
      <xdr:rowOff>64570</xdr:rowOff>
    </xdr:to>
    <xdr:sp macro="" textlink="">
      <xdr:nvSpPr>
        <xdr:cNvPr id="254" name="楕円 253"/>
        <xdr:cNvSpPr/>
      </xdr:nvSpPr>
      <xdr:spPr>
        <a:xfrm>
          <a:off x="6921500" y="1093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11461</xdr:rowOff>
    </xdr:from>
    <xdr:to>
      <xdr:col>41</xdr:col>
      <xdr:colOff>50800</xdr:colOff>
      <xdr:row>64</xdr:row>
      <xdr:rowOff>13770</xdr:rowOff>
    </xdr:to>
    <xdr:cxnSp macro="">
      <xdr:nvCxnSpPr>
        <xdr:cNvPr id="255" name="直線コネクタ 254"/>
        <xdr:cNvCxnSpPr/>
      </xdr:nvCxnSpPr>
      <xdr:spPr>
        <a:xfrm flipV="1">
          <a:off x="6972300" y="10984261"/>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53587</xdr:rowOff>
    </xdr:from>
    <xdr:ext cx="599010" cy="259045"/>
    <xdr:sp macro="" textlink="">
      <xdr:nvSpPr>
        <xdr:cNvPr id="260" name="n_1mainValue【橋りょう・トンネル】&#10;一人当たり有形固定資産（償却資産）額"/>
        <xdr:cNvSpPr txBox="1"/>
      </xdr:nvSpPr>
      <xdr:spPr>
        <a:xfrm>
          <a:off x="9327095" y="1102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53388</xdr:rowOff>
    </xdr:from>
    <xdr:ext cx="599010" cy="259045"/>
    <xdr:sp macro="" textlink="">
      <xdr:nvSpPr>
        <xdr:cNvPr id="261" name="n_2mainValue【橋りょう・トンネル】&#10;一人当たり有形固定資産（償却資産）額"/>
        <xdr:cNvSpPr txBox="1"/>
      </xdr:nvSpPr>
      <xdr:spPr>
        <a:xfrm>
          <a:off x="8450795" y="1102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53388</xdr:rowOff>
    </xdr:from>
    <xdr:ext cx="599010" cy="259045"/>
    <xdr:sp macro="" textlink="">
      <xdr:nvSpPr>
        <xdr:cNvPr id="262" name="n_3mainValue【橋りょう・トンネル】&#10;一人当たり有形固定資産（償却資産）額"/>
        <xdr:cNvSpPr txBox="1"/>
      </xdr:nvSpPr>
      <xdr:spPr>
        <a:xfrm>
          <a:off x="7561795" y="1102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55697</xdr:rowOff>
    </xdr:from>
    <xdr:ext cx="599010" cy="259045"/>
    <xdr:sp macro="" textlink="">
      <xdr:nvSpPr>
        <xdr:cNvPr id="263" name="n_4mainValue【橋りょう・トンネル】&#10;一人当たり有形固定資産（償却資産）額"/>
        <xdr:cNvSpPr txBox="1"/>
      </xdr:nvSpPr>
      <xdr:spPr>
        <a:xfrm>
          <a:off x="6672795" y="1102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321" name="直線コネクタ 3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3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325" name="直線コネクタ 3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326" name="【認定こども園・幼稚園・保育所】&#10;有形固定資産減価償却率平均値テキスト"/>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327" name="フローチャート: 判断 3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328" name="フローチャート: 判断 3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329" name="フローチャート: 判断 3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330" name="フローチャート: 判断 3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331" name="フローチャート: 判断 3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37" name="楕円 336"/>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128287</xdr:rowOff>
    </xdr:from>
    <xdr:ext cx="405111" cy="259045"/>
    <xdr:sp macro="" textlink="">
      <xdr:nvSpPr>
        <xdr:cNvPr id="338" name="【認定こども園・幼稚園・保育所】&#10;有形固定資産減価償却率該当値テキスト"/>
        <xdr:cNvSpPr txBox="1"/>
      </xdr:nvSpPr>
      <xdr:spPr>
        <a:xfrm>
          <a:off x="16357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69487</xdr:rowOff>
    </xdr:from>
    <xdr:to>
      <xdr:col>81</xdr:col>
      <xdr:colOff>101600</xdr:colOff>
      <xdr:row>37</xdr:row>
      <xdr:rowOff>171087</xdr:rowOff>
    </xdr:to>
    <xdr:sp macro="" textlink="">
      <xdr:nvSpPr>
        <xdr:cNvPr id="339" name="楕円 338"/>
        <xdr:cNvSpPr/>
      </xdr:nvSpPr>
      <xdr:spPr>
        <a:xfrm>
          <a:off x="15430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120287</xdr:rowOff>
    </xdr:from>
    <xdr:to>
      <xdr:col>85</xdr:col>
      <xdr:colOff>127000</xdr:colOff>
      <xdr:row>37</xdr:row>
      <xdr:rowOff>156210</xdr:rowOff>
    </xdr:to>
    <xdr:cxnSp macro="">
      <xdr:nvCxnSpPr>
        <xdr:cNvPr id="340" name="直線コネクタ 339"/>
        <xdr:cNvCxnSpPr/>
      </xdr:nvCxnSpPr>
      <xdr:spPr>
        <a:xfrm>
          <a:off x="15481300" y="64639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41" name="楕円 340"/>
        <xdr:cNvSpPr/>
      </xdr:nvSpPr>
      <xdr:spPr>
        <a:xfrm>
          <a:off x="14541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84364</xdr:rowOff>
    </xdr:from>
    <xdr:to>
      <xdr:col>81</xdr:col>
      <xdr:colOff>50800</xdr:colOff>
      <xdr:row>37</xdr:row>
      <xdr:rowOff>120287</xdr:rowOff>
    </xdr:to>
    <xdr:cxnSp macro="">
      <xdr:nvCxnSpPr>
        <xdr:cNvPr id="342" name="直線コネクタ 341"/>
        <xdr:cNvCxnSpPr/>
      </xdr:nvCxnSpPr>
      <xdr:spPr>
        <a:xfrm>
          <a:off x="14592300" y="64280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169092</xdr:rowOff>
    </xdr:from>
    <xdr:to>
      <xdr:col>72</xdr:col>
      <xdr:colOff>38100</xdr:colOff>
      <xdr:row>37</xdr:row>
      <xdr:rowOff>99242</xdr:rowOff>
    </xdr:to>
    <xdr:sp macro="" textlink="">
      <xdr:nvSpPr>
        <xdr:cNvPr id="343" name="楕円 342"/>
        <xdr:cNvSpPr/>
      </xdr:nvSpPr>
      <xdr:spPr>
        <a:xfrm>
          <a:off x="13652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48442</xdr:rowOff>
    </xdr:from>
    <xdr:to>
      <xdr:col>76</xdr:col>
      <xdr:colOff>114300</xdr:colOff>
      <xdr:row>37</xdr:row>
      <xdr:rowOff>84364</xdr:rowOff>
    </xdr:to>
    <xdr:cxnSp macro="">
      <xdr:nvCxnSpPr>
        <xdr:cNvPr id="344" name="直線コネクタ 343"/>
        <xdr:cNvCxnSpPr/>
      </xdr:nvCxnSpPr>
      <xdr:spPr>
        <a:xfrm>
          <a:off x="13703300" y="63920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133169</xdr:rowOff>
    </xdr:from>
    <xdr:to>
      <xdr:col>67</xdr:col>
      <xdr:colOff>101600</xdr:colOff>
      <xdr:row>37</xdr:row>
      <xdr:rowOff>63319</xdr:rowOff>
    </xdr:to>
    <xdr:sp macro="" textlink="">
      <xdr:nvSpPr>
        <xdr:cNvPr id="345" name="楕円 344"/>
        <xdr:cNvSpPr/>
      </xdr:nvSpPr>
      <xdr:spPr>
        <a:xfrm>
          <a:off x="12763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12519</xdr:rowOff>
    </xdr:from>
    <xdr:to>
      <xdr:col>71</xdr:col>
      <xdr:colOff>177800</xdr:colOff>
      <xdr:row>37</xdr:row>
      <xdr:rowOff>48442</xdr:rowOff>
    </xdr:to>
    <xdr:cxnSp macro="">
      <xdr:nvCxnSpPr>
        <xdr:cNvPr id="346" name="直線コネクタ 345"/>
        <xdr:cNvCxnSpPr/>
      </xdr:nvCxnSpPr>
      <xdr:spPr>
        <a:xfrm>
          <a:off x="12814300" y="63561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347" name="n_1aveValue【認定こども園・幼稚園・保育所】&#10;有形固定資産減価償却率"/>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348" name="n_2aveValue【認定こども園・幼稚園・保育所】&#10;有形固定資産減価償却率"/>
        <xdr:cNvSpPr txBox="1"/>
      </xdr:nvSpPr>
      <xdr:spPr>
        <a:xfrm>
          <a:off x="14389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349" name="n_3aveValue【認定こども園・幼稚園・保育所】&#10;有形固定資産減価償却率"/>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350" name="n_4aveValue【認定こども園・幼稚園・保育所】&#10;有形固定資産減価償却率"/>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16164</xdr:rowOff>
    </xdr:from>
    <xdr:ext cx="405111" cy="259045"/>
    <xdr:sp macro="" textlink="">
      <xdr:nvSpPr>
        <xdr:cNvPr id="351" name="n_1mainValue【認定こども園・幼稚園・保育所】&#10;有形固定資産減価償却率"/>
        <xdr:cNvSpPr txBox="1"/>
      </xdr:nvSpPr>
      <xdr:spPr>
        <a:xfrm>
          <a:off x="152660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352" name="n_2main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115769</xdr:rowOff>
    </xdr:from>
    <xdr:ext cx="405111" cy="259045"/>
    <xdr:sp macro="" textlink="">
      <xdr:nvSpPr>
        <xdr:cNvPr id="353" name="n_3mainValue【認定こども園・幼稚園・保育所】&#10;有形固定資産減価償却率"/>
        <xdr:cNvSpPr txBox="1"/>
      </xdr:nvSpPr>
      <xdr:spPr>
        <a:xfrm>
          <a:off x="13500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79846</xdr:rowOff>
    </xdr:from>
    <xdr:ext cx="405111" cy="259045"/>
    <xdr:sp macro="" textlink="">
      <xdr:nvSpPr>
        <xdr:cNvPr id="354" name="n_4mainValue【認定こども園・幼稚園・保育所】&#10;有形固定資産減価償却率"/>
        <xdr:cNvSpPr txBox="1"/>
      </xdr:nvSpPr>
      <xdr:spPr>
        <a:xfrm>
          <a:off x="12611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378" name="直線コネクタ 3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3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380" name="直線コネクタ 3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3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382" name="直線コネクタ 3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383"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384" name="フローチャート: 判断 3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385" name="フローチャート: 判断 3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386" name="フローチャート: 判断 3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387" name="フローチャート: 判断 3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388" name="フローチャート: 判断 3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78740</xdr:rowOff>
    </xdr:from>
    <xdr:to>
      <xdr:col>116</xdr:col>
      <xdr:colOff>114300</xdr:colOff>
      <xdr:row>38</xdr:row>
      <xdr:rowOff>8890</xdr:rowOff>
    </xdr:to>
    <xdr:sp macro="" textlink="">
      <xdr:nvSpPr>
        <xdr:cNvPr id="394" name="楕円 393"/>
        <xdr:cNvSpPr/>
      </xdr:nvSpPr>
      <xdr:spPr>
        <a:xfrm>
          <a:off x="22110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101617</xdr:rowOff>
    </xdr:from>
    <xdr:ext cx="469744" cy="259045"/>
    <xdr:sp macro="" textlink="">
      <xdr:nvSpPr>
        <xdr:cNvPr id="395" name="【認定こども園・幼稚園・保育所】&#10;一人当たり面積該当値テキスト"/>
        <xdr:cNvSpPr txBox="1"/>
      </xdr:nvSpPr>
      <xdr:spPr>
        <a:xfrm>
          <a:off x="22199600"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396" name="楕円 395"/>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129540</xdr:rowOff>
    </xdr:from>
    <xdr:to>
      <xdr:col>116</xdr:col>
      <xdr:colOff>63500</xdr:colOff>
      <xdr:row>37</xdr:row>
      <xdr:rowOff>133350</xdr:rowOff>
    </xdr:to>
    <xdr:cxnSp macro="">
      <xdr:nvCxnSpPr>
        <xdr:cNvPr id="397" name="直線コネクタ 396"/>
        <xdr:cNvCxnSpPr/>
      </xdr:nvCxnSpPr>
      <xdr:spPr>
        <a:xfrm flipV="1">
          <a:off x="21323300" y="6473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80010</xdr:rowOff>
    </xdr:from>
    <xdr:to>
      <xdr:col>107</xdr:col>
      <xdr:colOff>101600</xdr:colOff>
      <xdr:row>38</xdr:row>
      <xdr:rowOff>10160</xdr:rowOff>
    </xdr:to>
    <xdr:sp macro="" textlink="">
      <xdr:nvSpPr>
        <xdr:cNvPr id="398" name="楕円 397"/>
        <xdr:cNvSpPr/>
      </xdr:nvSpPr>
      <xdr:spPr>
        <a:xfrm>
          <a:off x="20383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130810</xdr:rowOff>
    </xdr:from>
    <xdr:to>
      <xdr:col>111</xdr:col>
      <xdr:colOff>177800</xdr:colOff>
      <xdr:row>37</xdr:row>
      <xdr:rowOff>133350</xdr:rowOff>
    </xdr:to>
    <xdr:cxnSp macro="">
      <xdr:nvCxnSpPr>
        <xdr:cNvPr id="399" name="直線コネクタ 398"/>
        <xdr:cNvCxnSpPr/>
      </xdr:nvCxnSpPr>
      <xdr:spPr>
        <a:xfrm>
          <a:off x="20434300" y="6474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80010</xdr:rowOff>
    </xdr:from>
    <xdr:to>
      <xdr:col>102</xdr:col>
      <xdr:colOff>165100</xdr:colOff>
      <xdr:row>38</xdr:row>
      <xdr:rowOff>10160</xdr:rowOff>
    </xdr:to>
    <xdr:sp macro="" textlink="">
      <xdr:nvSpPr>
        <xdr:cNvPr id="400" name="楕円 399"/>
        <xdr:cNvSpPr/>
      </xdr:nvSpPr>
      <xdr:spPr>
        <a:xfrm>
          <a:off x="19494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130810</xdr:rowOff>
    </xdr:from>
    <xdr:to>
      <xdr:col>107</xdr:col>
      <xdr:colOff>50800</xdr:colOff>
      <xdr:row>37</xdr:row>
      <xdr:rowOff>130810</xdr:rowOff>
    </xdr:to>
    <xdr:cxnSp macro="">
      <xdr:nvCxnSpPr>
        <xdr:cNvPr id="401" name="直線コネクタ 400"/>
        <xdr:cNvCxnSpPr/>
      </xdr:nvCxnSpPr>
      <xdr:spPr>
        <a:xfrm>
          <a:off x="19545300" y="647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86360</xdr:rowOff>
    </xdr:from>
    <xdr:to>
      <xdr:col>98</xdr:col>
      <xdr:colOff>38100</xdr:colOff>
      <xdr:row>38</xdr:row>
      <xdr:rowOff>16510</xdr:rowOff>
    </xdr:to>
    <xdr:sp macro="" textlink="">
      <xdr:nvSpPr>
        <xdr:cNvPr id="402" name="楕円 401"/>
        <xdr:cNvSpPr/>
      </xdr:nvSpPr>
      <xdr:spPr>
        <a:xfrm>
          <a:off x="18605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130810</xdr:rowOff>
    </xdr:from>
    <xdr:to>
      <xdr:col>102</xdr:col>
      <xdr:colOff>114300</xdr:colOff>
      <xdr:row>37</xdr:row>
      <xdr:rowOff>137160</xdr:rowOff>
    </xdr:to>
    <xdr:cxnSp macro="">
      <xdr:nvCxnSpPr>
        <xdr:cNvPr id="403" name="直線コネクタ 402"/>
        <xdr:cNvCxnSpPr/>
      </xdr:nvCxnSpPr>
      <xdr:spPr>
        <a:xfrm flipV="1">
          <a:off x="18656300" y="64744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404" name="n_1aveValue【認定こども園・幼稚園・保育所】&#10;一人当たり面積"/>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405" name="n_2aveValue【認定こども園・幼稚園・保育所】&#10;一人当たり面積"/>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406" name="n_3aveValue【認定こども園・幼稚園・保育所】&#10;一人当たり面積"/>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407" name="n_4aveValue【認定こども園・幼稚園・保育所】&#10;一人当たり面積"/>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408"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26687</xdr:rowOff>
    </xdr:from>
    <xdr:ext cx="469744" cy="259045"/>
    <xdr:sp macro="" textlink="">
      <xdr:nvSpPr>
        <xdr:cNvPr id="409" name="n_2mainValue【認定こども園・幼稚園・保育所】&#10;一人当たり面積"/>
        <xdr:cNvSpPr txBox="1"/>
      </xdr:nvSpPr>
      <xdr:spPr>
        <a:xfrm>
          <a:off x="20199427" y="619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26687</xdr:rowOff>
    </xdr:from>
    <xdr:ext cx="469744" cy="259045"/>
    <xdr:sp macro="" textlink="">
      <xdr:nvSpPr>
        <xdr:cNvPr id="410" name="n_3mainValue【認定こども園・幼稚園・保育所】&#10;一人当たり面積"/>
        <xdr:cNvSpPr txBox="1"/>
      </xdr:nvSpPr>
      <xdr:spPr>
        <a:xfrm>
          <a:off x="19310427" y="619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33037</xdr:rowOff>
    </xdr:from>
    <xdr:ext cx="469744" cy="259045"/>
    <xdr:sp macro="" textlink="">
      <xdr:nvSpPr>
        <xdr:cNvPr id="411" name="n_4mainValue【認定こども園・幼稚園・保育所】&#10;一人当たり面積"/>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436" name="直線コネクタ 4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38" name="直線コネクタ 4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4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440" name="直線コネクタ 4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441"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42" name="フローチャート: 判断 4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443" name="フローチャート: 判断 4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4" name="フローチャート: 判断 4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445" name="フローチャート: 判断 4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46" name="フローチャート: 判断 4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137795</xdr:rowOff>
    </xdr:from>
    <xdr:to>
      <xdr:col>85</xdr:col>
      <xdr:colOff>177800</xdr:colOff>
      <xdr:row>63</xdr:row>
      <xdr:rowOff>67945</xdr:rowOff>
    </xdr:to>
    <xdr:sp macro="" textlink="">
      <xdr:nvSpPr>
        <xdr:cNvPr id="452" name="楕円 451"/>
        <xdr:cNvSpPr/>
      </xdr:nvSpPr>
      <xdr:spPr>
        <a:xfrm>
          <a:off x="16268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116222</xdr:rowOff>
    </xdr:from>
    <xdr:ext cx="405111" cy="259045"/>
    <xdr:sp macro="" textlink="">
      <xdr:nvSpPr>
        <xdr:cNvPr id="453" name="【学校施設】&#10;有形固定資産減価償却率該当値テキスト"/>
        <xdr:cNvSpPr txBox="1"/>
      </xdr:nvSpPr>
      <xdr:spPr>
        <a:xfrm>
          <a:off x="16357600"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116840</xdr:rowOff>
    </xdr:from>
    <xdr:to>
      <xdr:col>81</xdr:col>
      <xdr:colOff>101600</xdr:colOff>
      <xdr:row>63</xdr:row>
      <xdr:rowOff>46990</xdr:rowOff>
    </xdr:to>
    <xdr:sp macro="" textlink="">
      <xdr:nvSpPr>
        <xdr:cNvPr id="454" name="楕円 453"/>
        <xdr:cNvSpPr/>
      </xdr:nvSpPr>
      <xdr:spPr>
        <a:xfrm>
          <a:off x="15430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167640</xdr:rowOff>
    </xdr:from>
    <xdr:to>
      <xdr:col>85</xdr:col>
      <xdr:colOff>127000</xdr:colOff>
      <xdr:row>63</xdr:row>
      <xdr:rowOff>17145</xdr:rowOff>
    </xdr:to>
    <xdr:cxnSp macro="">
      <xdr:nvCxnSpPr>
        <xdr:cNvPr id="455" name="直線コネクタ 454"/>
        <xdr:cNvCxnSpPr/>
      </xdr:nvCxnSpPr>
      <xdr:spPr>
        <a:xfrm>
          <a:off x="15481300" y="107975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156845</xdr:rowOff>
    </xdr:from>
    <xdr:to>
      <xdr:col>76</xdr:col>
      <xdr:colOff>165100</xdr:colOff>
      <xdr:row>62</xdr:row>
      <xdr:rowOff>86995</xdr:rowOff>
    </xdr:to>
    <xdr:sp macro="" textlink="">
      <xdr:nvSpPr>
        <xdr:cNvPr id="456" name="楕円 455"/>
        <xdr:cNvSpPr/>
      </xdr:nvSpPr>
      <xdr:spPr>
        <a:xfrm>
          <a:off x="14541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36195</xdr:rowOff>
    </xdr:from>
    <xdr:to>
      <xdr:col>81</xdr:col>
      <xdr:colOff>50800</xdr:colOff>
      <xdr:row>62</xdr:row>
      <xdr:rowOff>167640</xdr:rowOff>
    </xdr:to>
    <xdr:cxnSp macro="">
      <xdr:nvCxnSpPr>
        <xdr:cNvPr id="457" name="直線コネクタ 456"/>
        <xdr:cNvCxnSpPr/>
      </xdr:nvCxnSpPr>
      <xdr:spPr>
        <a:xfrm>
          <a:off x="14592300" y="1066609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135890</xdr:rowOff>
    </xdr:from>
    <xdr:to>
      <xdr:col>72</xdr:col>
      <xdr:colOff>38100</xdr:colOff>
      <xdr:row>62</xdr:row>
      <xdr:rowOff>66040</xdr:rowOff>
    </xdr:to>
    <xdr:sp macro="" textlink="">
      <xdr:nvSpPr>
        <xdr:cNvPr id="458" name="楕円 457"/>
        <xdr:cNvSpPr/>
      </xdr:nvSpPr>
      <xdr:spPr>
        <a:xfrm>
          <a:off x="1365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xdr:rowOff>
    </xdr:from>
    <xdr:to>
      <xdr:col>76</xdr:col>
      <xdr:colOff>114300</xdr:colOff>
      <xdr:row>62</xdr:row>
      <xdr:rowOff>36195</xdr:rowOff>
    </xdr:to>
    <xdr:cxnSp macro="">
      <xdr:nvCxnSpPr>
        <xdr:cNvPr id="459" name="直線コネクタ 458"/>
        <xdr:cNvCxnSpPr/>
      </xdr:nvCxnSpPr>
      <xdr:spPr>
        <a:xfrm>
          <a:off x="13703300" y="106451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17780</xdr:rowOff>
    </xdr:from>
    <xdr:to>
      <xdr:col>67</xdr:col>
      <xdr:colOff>101600</xdr:colOff>
      <xdr:row>62</xdr:row>
      <xdr:rowOff>119380</xdr:rowOff>
    </xdr:to>
    <xdr:sp macro="" textlink="">
      <xdr:nvSpPr>
        <xdr:cNvPr id="460" name="楕円 459"/>
        <xdr:cNvSpPr/>
      </xdr:nvSpPr>
      <xdr:spPr>
        <a:xfrm>
          <a:off x="1276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15240</xdr:rowOff>
    </xdr:from>
    <xdr:to>
      <xdr:col>71</xdr:col>
      <xdr:colOff>177800</xdr:colOff>
      <xdr:row>62</xdr:row>
      <xdr:rowOff>68580</xdr:rowOff>
    </xdr:to>
    <xdr:cxnSp macro="">
      <xdr:nvCxnSpPr>
        <xdr:cNvPr id="461" name="直線コネクタ 460"/>
        <xdr:cNvCxnSpPr/>
      </xdr:nvCxnSpPr>
      <xdr:spPr>
        <a:xfrm flipV="1">
          <a:off x="12814300" y="10645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462" name="n_1ave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63"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4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465"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38117</xdr:rowOff>
    </xdr:from>
    <xdr:ext cx="405111" cy="259045"/>
    <xdr:sp macro="" textlink="">
      <xdr:nvSpPr>
        <xdr:cNvPr id="466" name="n_1mainValue【学校施設】&#10;有形固定資産減価償却率"/>
        <xdr:cNvSpPr txBox="1"/>
      </xdr:nvSpPr>
      <xdr:spPr>
        <a:xfrm>
          <a:off x="152660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78122</xdr:rowOff>
    </xdr:from>
    <xdr:ext cx="405111" cy="259045"/>
    <xdr:sp macro="" textlink="">
      <xdr:nvSpPr>
        <xdr:cNvPr id="467" name="n_2mainValue【学校施設】&#10;有形固定資産減価償却率"/>
        <xdr:cNvSpPr txBox="1"/>
      </xdr:nvSpPr>
      <xdr:spPr>
        <a:xfrm>
          <a:off x="14389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57167</xdr:rowOff>
    </xdr:from>
    <xdr:ext cx="405111" cy="259045"/>
    <xdr:sp macro="" textlink="">
      <xdr:nvSpPr>
        <xdr:cNvPr id="468" name="n_3mainValue【学校施設】&#10;有形固定資産減価償却率"/>
        <xdr:cNvSpPr txBox="1"/>
      </xdr:nvSpPr>
      <xdr:spPr>
        <a:xfrm>
          <a:off x="13500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110507</xdr:rowOff>
    </xdr:from>
    <xdr:ext cx="405111" cy="259045"/>
    <xdr:sp macro="" textlink="">
      <xdr:nvSpPr>
        <xdr:cNvPr id="469" name="n_4mainValue【学校施設】&#10;有形固定資産減価償却率"/>
        <xdr:cNvSpPr txBox="1"/>
      </xdr:nvSpPr>
      <xdr:spPr>
        <a:xfrm>
          <a:off x="12611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496" name="直線コネクタ 4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4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498" name="直線コネクタ 4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4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00" name="直線コネクタ 4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501" name="【学校施設】&#10;一人当たり面積平均値テキスト"/>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02" name="フローチャート: 判断 5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503" name="フローチャート: 判断 5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04" name="フローチャート: 判断 5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505" name="フローチャート: 判断 5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506" name="フローチャート: 判断 5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118038</xdr:rowOff>
    </xdr:from>
    <xdr:to>
      <xdr:col>116</xdr:col>
      <xdr:colOff>114300</xdr:colOff>
      <xdr:row>63</xdr:row>
      <xdr:rowOff>48188</xdr:rowOff>
    </xdr:to>
    <xdr:sp macro="" textlink="">
      <xdr:nvSpPr>
        <xdr:cNvPr id="512" name="楕円 511"/>
        <xdr:cNvSpPr/>
      </xdr:nvSpPr>
      <xdr:spPr>
        <a:xfrm>
          <a:off x="22110700" y="107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96465</xdr:rowOff>
    </xdr:from>
    <xdr:ext cx="469744" cy="259045"/>
    <xdr:sp macro="" textlink="">
      <xdr:nvSpPr>
        <xdr:cNvPr id="513" name="【学校施設】&#10;一人当たり面積該当値テキスト"/>
        <xdr:cNvSpPr txBox="1"/>
      </xdr:nvSpPr>
      <xdr:spPr>
        <a:xfrm>
          <a:off x="22199600" y="1072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514" name="楕円 513"/>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168838</xdr:rowOff>
    </xdr:from>
    <xdr:to>
      <xdr:col>116</xdr:col>
      <xdr:colOff>63500</xdr:colOff>
      <xdr:row>63</xdr:row>
      <xdr:rowOff>0</xdr:rowOff>
    </xdr:to>
    <xdr:cxnSp macro="">
      <xdr:nvCxnSpPr>
        <xdr:cNvPr id="515" name="直線コネクタ 514"/>
        <xdr:cNvCxnSpPr/>
      </xdr:nvCxnSpPr>
      <xdr:spPr>
        <a:xfrm flipV="1">
          <a:off x="21323300" y="10798738"/>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118690</xdr:rowOff>
    </xdr:from>
    <xdr:to>
      <xdr:col>107</xdr:col>
      <xdr:colOff>101600</xdr:colOff>
      <xdr:row>63</xdr:row>
      <xdr:rowOff>48840</xdr:rowOff>
    </xdr:to>
    <xdr:sp macro="" textlink="">
      <xdr:nvSpPr>
        <xdr:cNvPr id="516" name="楕円 515"/>
        <xdr:cNvSpPr/>
      </xdr:nvSpPr>
      <xdr:spPr>
        <a:xfrm>
          <a:off x="20383500" y="107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169490</xdr:rowOff>
    </xdr:from>
    <xdr:to>
      <xdr:col>111</xdr:col>
      <xdr:colOff>177800</xdr:colOff>
      <xdr:row>63</xdr:row>
      <xdr:rowOff>0</xdr:rowOff>
    </xdr:to>
    <xdr:cxnSp macro="">
      <xdr:nvCxnSpPr>
        <xdr:cNvPr id="517" name="直線コネクタ 516"/>
        <xdr:cNvCxnSpPr/>
      </xdr:nvCxnSpPr>
      <xdr:spPr>
        <a:xfrm>
          <a:off x="20434300" y="1079939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118690</xdr:rowOff>
    </xdr:from>
    <xdr:to>
      <xdr:col>102</xdr:col>
      <xdr:colOff>165100</xdr:colOff>
      <xdr:row>63</xdr:row>
      <xdr:rowOff>48840</xdr:rowOff>
    </xdr:to>
    <xdr:sp macro="" textlink="">
      <xdr:nvSpPr>
        <xdr:cNvPr id="518" name="楕円 517"/>
        <xdr:cNvSpPr/>
      </xdr:nvSpPr>
      <xdr:spPr>
        <a:xfrm>
          <a:off x="19494500" y="107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169490</xdr:rowOff>
    </xdr:from>
    <xdr:to>
      <xdr:col>107</xdr:col>
      <xdr:colOff>50800</xdr:colOff>
      <xdr:row>62</xdr:row>
      <xdr:rowOff>169490</xdr:rowOff>
    </xdr:to>
    <xdr:cxnSp macro="">
      <xdr:nvCxnSpPr>
        <xdr:cNvPr id="519" name="直線コネクタ 518"/>
        <xdr:cNvCxnSpPr/>
      </xdr:nvCxnSpPr>
      <xdr:spPr>
        <a:xfrm>
          <a:off x="19545300" y="10799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124242</xdr:rowOff>
    </xdr:from>
    <xdr:to>
      <xdr:col>98</xdr:col>
      <xdr:colOff>38100</xdr:colOff>
      <xdr:row>63</xdr:row>
      <xdr:rowOff>54392</xdr:rowOff>
    </xdr:to>
    <xdr:sp macro="" textlink="">
      <xdr:nvSpPr>
        <xdr:cNvPr id="520" name="楕円 519"/>
        <xdr:cNvSpPr/>
      </xdr:nvSpPr>
      <xdr:spPr>
        <a:xfrm>
          <a:off x="18605500" y="10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169490</xdr:rowOff>
    </xdr:from>
    <xdr:to>
      <xdr:col>102</xdr:col>
      <xdr:colOff>114300</xdr:colOff>
      <xdr:row>63</xdr:row>
      <xdr:rowOff>3592</xdr:rowOff>
    </xdr:to>
    <xdr:cxnSp macro="">
      <xdr:nvCxnSpPr>
        <xdr:cNvPr id="521" name="直線コネクタ 520"/>
        <xdr:cNvCxnSpPr/>
      </xdr:nvCxnSpPr>
      <xdr:spPr>
        <a:xfrm flipV="1">
          <a:off x="18656300" y="1079939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522" name="n_1aveValue【学校施設】&#10;一人当たり面積"/>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523" name="n_2aveValue【学校施設】&#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524"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525"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526" name="n_1mainValue【学校施設】&#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39967</xdr:rowOff>
    </xdr:from>
    <xdr:ext cx="469744" cy="259045"/>
    <xdr:sp macro="" textlink="">
      <xdr:nvSpPr>
        <xdr:cNvPr id="527" name="n_2mainValue【学校施設】&#10;一人当たり面積"/>
        <xdr:cNvSpPr txBox="1"/>
      </xdr:nvSpPr>
      <xdr:spPr>
        <a:xfrm>
          <a:off x="20199427" y="1084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39967</xdr:rowOff>
    </xdr:from>
    <xdr:ext cx="469744" cy="259045"/>
    <xdr:sp macro="" textlink="">
      <xdr:nvSpPr>
        <xdr:cNvPr id="528" name="n_3mainValue【学校施設】&#10;一人当たり面積"/>
        <xdr:cNvSpPr txBox="1"/>
      </xdr:nvSpPr>
      <xdr:spPr>
        <a:xfrm>
          <a:off x="19310427" y="1084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45519</xdr:rowOff>
    </xdr:from>
    <xdr:ext cx="469744" cy="259045"/>
    <xdr:sp macro="" textlink="">
      <xdr:nvSpPr>
        <xdr:cNvPr id="529" name="n_4mainValue【学校施設】&#10;一人当たり面積"/>
        <xdr:cNvSpPr txBox="1"/>
      </xdr:nvSpPr>
      <xdr:spPr>
        <a:xfrm>
          <a:off x="18421427" y="108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8" name="テキスト ボックス 5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8" name="テキスト ボックス 5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571" name="直線コネクタ 570"/>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3" name="直線コネクタ 5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574" name="【公民館】&#10;有形固定資産減価償却率最大値テキスト"/>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575" name="直線コネクタ 574"/>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576" name="【公民館】&#10;有形固定資産減価償却率平均値テキスト"/>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577" name="フローチャート: 判断 576"/>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578" name="フローチャート: 判断 577"/>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579" name="フローチャート: 判断 578"/>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580" name="フローチャート: 判断 579"/>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581" name="フローチャート: 判断 580"/>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138068</xdr:rowOff>
    </xdr:from>
    <xdr:to>
      <xdr:col>85</xdr:col>
      <xdr:colOff>177800</xdr:colOff>
      <xdr:row>106</xdr:row>
      <xdr:rowOff>68218</xdr:rowOff>
    </xdr:to>
    <xdr:sp macro="" textlink="">
      <xdr:nvSpPr>
        <xdr:cNvPr id="587" name="楕円 586"/>
        <xdr:cNvSpPr/>
      </xdr:nvSpPr>
      <xdr:spPr>
        <a:xfrm>
          <a:off x="16268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160945</xdr:rowOff>
    </xdr:from>
    <xdr:ext cx="405111" cy="259045"/>
    <xdr:sp macro="" textlink="">
      <xdr:nvSpPr>
        <xdr:cNvPr id="588" name="【公民館】&#10;有形固定資産減価償却率該当値テキスト"/>
        <xdr:cNvSpPr txBox="1"/>
      </xdr:nvSpPr>
      <xdr:spPr>
        <a:xfrm>
          <a:off x="16357600" y="17991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89081</xdr:rowOff>
    </xdr:from>
    <xdr:to>
      <xdr:col>81</xdr:col>
      <xdr:colOff>101600</xdr:colOff>
      <xdr:row>106</xdr:row>
      <xdr:rowOff>19231</xdr:rowOff>
    </xdr:to>
    <xdr:sp macro="" textlink="">
      <xdr:nvSpPr>
        <xdr:cNvPr id="589" name="楕円 588"/>
        <xdr:cNvSpPr/>
      </xdr:nvSpPr>
      <xdr:spPr>
        <a:xfrm>
          <a:off x="15430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139881</xdr:rowOff>
    </xdr:from>
    <xdr:to>
      <xdr:col>85</xdr:col>
      <xdr:colOff>127000</xdr:colOff>
      <xdr:row>106</xdr:row>
      <xdr:rowOff>17418</xdr:rowOff>
    </xdr:to>
    <xdr:cxnSp macro="">
      <xdr:nvCxnSpPr>
        <xdr:cNvPr id="590" name="直線コネクタ 589"/>
        <xdr:cNvCxnSpPr/>
      </xdr:nvCxnSpPr>
      <xdr:spPr>
        <a:xfrm>
          <a:off x="15481300" y="18142131"/>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40095</xdr:rowOff>
    </xdr:from>
    <xdr:to>
      <xdr:col>76</xdr:col>
      <xdr:colOff>165100</xdr:colOff>
      <xdr:row>105</xdr:row>
      <xdr:rowOff>141695</xdr:rowOff>
    </xdr:to>
    <xdr:sp macro="" textlink="">
      <xdr:nvSpPr>
        <xdr:cNvPr id="591" name="楕円 590"/>
        <xdr:cNvSpPr/>
      </xdr:nvSpPr>
      <xdr:spPr>
        <a:xfrm>
          <a:off x="14541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90895</xdr:rowOff>
    </xdr:from>
    <xdr:to>
      <xdr:col>81</xdr:col>
      <xdr:colOff>50800</xdr:colOff>
      <xdr:row>105</xdr:row>
      <xdr:rowOff>139881</xdr:rowOff>
    </xdr:to>
    <xdr:cxnSp macro="">
      <xdr:nvCxnSpPr>
        <xdr:cNvPr id="592" name="直線コネクタ 591"/>
        <xdr:cNvCxnSpPr/>
      </xdr:nvCxnSpPr>
      <xdr:spPr>
        <a:xfrm>
          <a:off x="14592300" y="180931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593" name="楕円 592"/>
        <xdr:cNvSpPr/>
      </xdr:nvSpPr>
      <xdr:spPr>
        <a:xfrm>
          <a:off x="13652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43543</xdr:rowOff>
    </xdr:from>
    <xdr:to>
      <xdr:col>76</xdr:col>
      <xdr:colOff>114300</xdr:colOff>
      <xdr:row>105</xdr:row>
      <xdr:rowOff>90895</xdr:rowOff>
    </xdr:to>
    <xdr:cxnSp macro="">
      <xdr:nvCxnSpPr>
        <xdr:cNvPr id="594" name="直線コネクタ 593"/>
        <xdr:cNvCxnSpPr/>
      </xdr:nvCxnSpPr>
      <xdr:spPr>
        <a:xfrm>
          <a:off x="13703300" y="1804579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116839</xdr:rowOff>
    </xdr:from>
    <xdr:to>
      <xdr:col>67</xdr:col>
      <xdr:colOff>101600</xdr:colOff>
      <xdr:row>105</xdr:row>
      <xdr:rowOff>46989</xdr:rowOff>
    </xdr:to>
    <xdr:sp macro="" textlink="">
      <xdr:nvSpPr>
        <xdr:cNvPr id="595" name="楕円 594"/>
        <xdr:cNvSpPr/>
      </xdr:nvSpPr>
      <xdr:spPr>
        <a:xfrm>
          <a:off x="1276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167639</xdr:rowOff>
    </xdr:from>
    <xdr:to>
      <xdr:col>71</xdr:col>
      <xdr:colOff>177800</xdr:colOff>
      <xdr:row>105</xdr:row>
      <xdr:rowOff>43543</xdr:rowOff>
    </xdr:to>
    <xdr:cxnSp macro="">
      <xdr:nvCxnSpPr>
        <xdr:cNvPr id="596" name="直線コネクタ 595"/>
        <xdr:cNvCxnSpPr/>
      </xdr:nvCxnSpPr>
      <xdr:spPr>
        <a:xfrm>
          <a:off x="12814300" y="1799843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597" name="n_1aveValue【公民館】&#10;有形固定資産減価償却率"/>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598" name="n_2aveValue【公民館】&#10;有形固定資産減価償却率"/>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599" name="n_3aveValue【公民館】&#10;有形固定資産減価償却率"/>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600" name="n_4aveValue【公民館】&#10;有形固定資産減価償却率"/>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35758</xdr:rowOff>
    </xdr:from>
    <xdr:ext cx="405111" cy="259045"/>
    <xdr:sp macro="" textlink="">
      <xdr:nvSpPr>
        <xdr:cNvPr id="601" name="n_1mainValue【公民館】&#10;有形固定資産減価償却率"/>
        <xdr:cNvSpPr txBox="1"/>
      </xdr:nvSpPr>
      <xdr:spPr>
        <a:xfrm>
          <a:off x="15266044"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158222</xdr:rowOff>
    </xdr:from>
    <xdr:ext cx="405111" cy="259045"/>
    <xdr:sp macro="" textlink="">
      <xdr:nvSpPr>
        <xdr:cNvPr id="602" name="n_2mainValue【公民館】&#10;有形固定資産減価償却率"/>
        <xdr:cNvSpPr txBox="1"/>
      </xdr:nvSpPr>
      <xdr:spPr>
        <a:xfrm>
          <a:off x="14389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603" name="n_3mainValue【公民館】&#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04" name="n_4main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5" name="直線コネクタ 6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6" name="テキスト ボックス 6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7" name="直線コネクタ 6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8" name="テキスト ボックス 6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9" name="直線コネクタ 6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0" name="テキスト ボックス 6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1" name="直線コネクタ 6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2" name="テキスト ボックス 6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3" name="直線コネクタ 6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4" name="テキスト ボックス 6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5" name="直線コネクタ 6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6" name="テキスト ボックス 6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630" name="直線コネクタ 629"/>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631" name="【公民館】&#10;一人当たり面積最小値テキスト"/>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632" name="直線コネクタ 631"/>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633" name="【公民館】&#10;一人当たり面積最大値テキスト"/>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634" name="直線コネクタ 633"/>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635" name="【公民館】&#10;一人当たり面積平均値テキスト"/>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636" name="フローチャート: 判断 635"/>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637" name="フローチャート: 判断 636"/>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638" name="フローチャート: 判断 637"/>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639" name="フローチャート: 判断 638"/>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640" name="フローチャート: 判断 639"/>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134257</xdr:rowOff>
    </xdr:from>
    <xdr:to>
      <xdr:col>116</xdr:col>
      <xdr:colOff>114300</xdr:colOff>
      <xdr:row>107</xdr:row>
      <xdr:rowOff>64407</xdr:rowOff>
    </xdr:to>
    <xdr:sp macro="" textlink="">
      <xdr:nvSpPr>
        <xdr:cNvPr id="646" name="楕円 645"/>
        <xdr:cNvSpPr/>
      </xdr:nvSpPr>
      <xdr:spPr>
        <a:xfrm>
          <a:off x="22110700" y="18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112684</xdr:rowOff>
    </xdr:from>
    <xdr:ext cx="469744" cy="259045"/>
    <xdr:sp macro="" textlink="">
      <xdr:nvSpPr>
        <xdr:cNvPr id="647" name="【公民館】&#10;一人当たり面積該当値テキスト"/>
        <xdr:cNvSpPr txBox="1"/>
      </xdr:nvSpPr>
      <xdr:spPr>
        <a:xfrm>
          <a:off x="22199600" y="1828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648" name="楕円 647"/>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13607</xdr:rowOff>
    </xdr:from>
    <xdr:to>
      <xdr:col>116</xdr:col>
      <xdr:colOff>63500</xdr:colOff>
      <xdr:row>107</xdr:row>
      <xdr:rowOff>15784</xdr:rowOff>
    </xdr:to>
    <xdr:cxnSp macro="">
      <xdr:nvCxnSpPr>
        <xdr:cNvPr id="649" name="直線コネクタ 648"/>
        <xdr:cNvCxnSpPr/>
      </xdr:nvCxnSpPr>
      <xdr:spPr>
        <a:xfrm flipV="1">
          <a:off x="21323300" y="1835875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135345</xdr:rowOff>
    </xdr:from>
    <xdr:to>
      <xdr:col>107</xdr:col>
      <xdr:colOff>101600</xdr:colOff>
      <xdr:row>107</xdr:row>
      <xdr:rowOff>65495</xdr:rowOff>
    </xdr:to>
    <xdr:sp macro="" textlink="">
      <xdr:nvSpPr>
        <xdr:cNvPr id="650" name="楕円 649"/>
        <xdr:cNvSpPr/>
      </xdr:nvSpPr>
      <xdr:spPr>
        <a:xfrm>
          <a:off x="203835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14695</xdr:rowOff>
    </xdr:from>
    <xdr:to>
      <xdr:col>111</xdr:col>
      <xdr:colOff>177800</xdr:colOff>
      <xdr:row>107</xdr:row>
      <xdr:rowOff>15784</xdr:rowOff>
    </xdr:to>
    <xdr:cxnSp macro="">
      <xdr:nvCxnSpPr>
        <xdr:cNvPr id="651" name="直線コネクタ 650"/>
        <xdr:cNvCxnSpPr/>
      </xdr:nvCxnSpPr>
      <xdr:spPr>
        <a:xfrm>
          <a:off x="20434300" y="183598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135345</xdr:rowOff>
    </xdr:from>
    <xdr:to>
      <xdr:col>102</xdr:col>
      <xdr:colOff>165100</xdr:colOff>
      <xdr:row>107</xdr:row>
      <xdr:rowOff>65495</xdr:rowOff>
    </xdr:to>
    <xdr:sp macro="" textlink="">
      <xdr:nvSpPr>
        <xdr:cNvPr id="652" name="楕円 651"/>
        <xdr:cNvSpPr/>
      </xdr:nvSpPr>
      <xdr:spPr>
        <a:xfrm>
          <a:off x="194945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14695</xdr:rowOff>
    </xdr:from>
    <xdr:to>
      <xdr:col>107</xdr:col>
      <xdr:colOff>50800</xdr:colOff>
      <xdr:row>107</xdr:row>
      <xdr:rowOff>14695</xdr:rowOff>
    </xdr:to>
    <xdr:cxnSp macro="">
      <xdr:nvCxnSpPr>
        <xdr:cNvPr id="653" name="直線コネクタ 652"/>
        <xdr:cNvCxnSpPr/>
      </xdr:nvCxnSpPr>
      <xdr:spPr>
        <a:xfrm>
          <a:off x="19545300" y="18359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138612</xdr:rowOff>
    </xdr:from>
    <xdr:to>
      <xdr:col>98</xdr:col>
      <xdr:colOff>38100</xdr:colOff>
      <xdr:row>107</xdr:row>
      <xdr:rowOff>68762</xdr:rowOff>
    </xdr:to>
    <xdr:sp macro="" textlink="">
      <xdr:nvSpPr>
        <xdr:cNvPr id="654" name="楕円 653"/>
        <xdr:cNvSpPr/>
      </xdr:nvSpPr>
      <xdr:spPr>
        <a:xfrm>
          <a:off x="18605500" y="183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14695</xdr:rowOff>
    </xdr:from>
    <xdr:to>
      <xdr:col>102</xdr:col>
      <xdr:colOff>114300</xdr:colOff>
      <xdr:row>107</xdr:row>
      <xdr:rowOff>17962</xdr:rowOff>
    </xdr:to>
    <xdr:cxnSp macro="">
      <xdr:nvCxnSpPr>
        <xdr:cNvPr id="655" name="直線コネクタ 654"/>
        <xdr:cNvCxnSpPr/>
      </xdr:nvCxnSpPr>
      <xdr:spPr>
        <a:xfrm flipV="1">
          <a:off x="18656300" y="18359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656" name="n_1aveValue【公民館】&#10;一人当たり面積"/>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657" name="n_2aveValue【公民館】&#10;一人当たり面積"/>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658" name="n_3aveValue【公民館】&#10;一人当たり面積"/>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659" name="n_4aveValue【公民館】&#10;一人当たり面積"/>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660" name="n_1mainValue【公民館】&#10;一人当たり面積"/>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56622</xdr:rowOff>
    </xdr:from>
    <xdr:ext cx="469744" cy="259045"/>
    <xdr:sp macro="" textlink="">
      <xdr:nvSpPr>
        <xdr:cNvPr id="661" name="n_2mainValue【公民館】&#10;一人当たり面積"/>
        <xdr:cNvSpPr txBox="1"/>
      </xdr:nvSpPr>
      <xdr:spPr>
        <a:xfrm>
          <a:off x="20199427" y="1840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56622</xdr:rowOff>
    </xdr:from>
    <xdr:ext cx="469744" cy="259045"/>
    <xdr:sp macro="" textlink="">
      <xdr:nvSpPr>
        <xdr:cNvPr id="662" name="n_3mainValue【公民館】&#10;一人当たり面積"/>
        <xdr:cNvSpPr txBox="1"/>
      </xdr:nvSpPr>
      <xdr:spPr>
        <a:xfrm>
          <a:off x="19310427" y="1840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59889</xdr:rowOff>
    </xdr:from>
    <xdr:ext cx="469744" cy="259045"/>
    <xdr:sp macro="" textlink="">
      <xdr:nvSpPr>
        <xdr:cNvPr id="663" name="n_4mainValue【公民館】&#10;一人当たり面積"/>
        <xdr:cNvSpPr txBox="1"/>
      </xdr:nvSpPr>
      <xdr:spPr>
        <a:xfrm>
          <a:off x="18421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いるものの、学校施設については、類似団体平均を上回っている。これは、昭和４０年代に多くの学校施設が建設されており、築５０年程度経過しつつあるためである。ただし、いずれの学校施設についても、耐震改修を完了しており、適時修繕を行っているため、使用する上での問題はない。また小学校の統合を計画しており、将来的には学校施設の減価償却率も改善の見込みとなっている。</a:t>
          </a:r>
          <a:endParaRPr lang="ja-JP" altLang="ja-JP" sz="1400">
            <a:effectLst/>
          </a:endParaRPr>
        </a:p>
        <a:p>
          <a:r>
            <a:rPr kumimoji="1" lang="ja-JP" altLang="ja-JP" sz="1100">
              <a:solidFill>
                <a:schemeClr val="dk1"/>
              </a:solidFill>
              <a:effectLst/>
              <a:latin typeface="+mn-lt"/>
              <a:ea typeface="+mn-ea"/>
              <a:cs typeface="+mn-cs"/>
            </a:rPr>
            <a:t>今後は、維持管理経費の動向に注視しつつ、公共施設等総合管理計画に基づき、施設の統廃合と複合化に努める。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115207</xdr:rowOff>
    </xdr:from>
    <xdr:to>
      <xdr:col>24</xdr:col>
      <xdr:colOff>114300</xdr:colOff>
      <xdr:row>39</xdr:row>
      <xdr:rowOff>45357</xdr:rowOff>
    </xdr:to>
    <xdr:sp macro="" textlink="">
      <xdr:nvSpPr>
        <xdr:cNvPr id="74" name="楕円 73"/>
        <xdr:cNvSpPr/>
      </xdr:nvSpPr>
      <xdr:spPr>
        <a:xfrm>
          <a:off x="4584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93634</xdr:rowOff>
    </xdr:from>
    <xdr:ext cx="405111" cy="259045"/>
    <xdr:sp macro="" textlink="">
      <xdr:nvSpPr>
        <xdr:cNvPr id="75" name="【図書館】&#10;有形固定資産減価償却率該当値テキスト"/>
        <xdr:cNvSpPr txBox="1"/>
      </xdr:nvSpPr>
      <xdr:spPr>
        <a:xfrm>
          <a:off x="4673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95613</xdr:rowOff>
    </xdr:from>
    <xdr:to>
      <xdr:col>20</xdr:col>
      <xdr:colOff>38100</xdr:colOff>
      <xdr:row>39</xdr:row>
      <xdr:rowOff>25763</xdr:rowOff>
    </xdr:to>
    <xdr:sp macro="" textlink="">
      <xdr:nvSpPr>
        <xdr:cNvPr id="76" name="楕円 75"/>
        <xdr:cNvSpPr/>
      </xdr:nvSpPr>
      <xdr:spPr>
        <a:xfrm>
          <a:off x="3746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146413</xdr:rowOff>
    </xdr:from>
    <xdr:to>
      <xdr:col>24</xdr:col>
      <xdr:colOff>63500</xdr:colOff>
      <xdr:row>38</xdr:row>
      <xdr:rowOff>166007</xdr:rowOff>
    </xdr:to>
    <xdr:cxnSp macro="">
      <xdr:nvCxnSpPr>
        <xdr:cNvPr id="77" name="直線コネクタ 76"/>
        <xdr:cNvCxnSpPr/>
      </xdr:nvCxnSpPr>
      <xdr:spPr>
        <a:xfrm>
          <a:off x="3797300" y="66615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38</xdr:row>
      <xdr:rowOff>146413</xdr:rowOff>
    </xdr:to>
    <xdr:cxnSp macro="">
      <xdr:nvCxnSpPr>
        <xdr:cNvPr id="79" name="直線コネクタ 78"/>
        <xdr:cNvCxnSpPr/>
      </xdr:nvCxnSpPr>
      <xdr:spPr>
        <a:xfrm>
          <a:off x="2908300" y="66419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54791</xdr:rowOff>
    </xdr:from>
    <xdr:to>
      <xdr:col>10</xdr:col>
      <xdr:colOff>165100</xdr:colOff>
      <xdr:row>38</xdr:row>
      <xdr:rowOff>156391</xdr:rowOff>
    </xdr:to>
    <xdr:sp macro="" textlink="">
      <xdr:nvSpPr>
        <xdr:cNvPr id="80" name="楕円 79"/>
        <xdr:cNvSpPr/>
      </xdr:nvSpPr>
      <xdr:spPr>
        <a:xfrm>
          <a:off x="1968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105591</xdr:rowOff>
    </xdr:from>
    <xdr:to>
      <xdr:col>15</xdr:col>
      <xdr:colOff>50800</xdr:colOff>
      <xdr:row>38</xdr:row>
      <xdr:rowOff>126819</xdr:rowOff>
    </xdr:to>
    <xdr:cxnSp macro="">
      <xdr:nvCxnSpPr>
        <xdr:cNvPr id="81" name="直線コネクタ 80"/>
        <xdr:cNvCxnSpPr/>
      </xdr:nvCxnSpPr>
      <xdr:spPr>
        <a:xfrm>
          <a:off x="2019300" y="66206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35197</xdr:rowOff>
    </xdr:from>
    <xdr:to>
      <xdr:col>6</xdr:col>
      <xdr:colOff>38100</xdr:colOff>
      <xdr:row>38</xdr:row>
      <xdr:rowOff>136797</xdr:rowOff>
    </xdr:to>
    <xdr:sp macro="" textlink="">
      <xdr:nvSpPr>
        <xdr:cNvPr id="82" name="楕円 81"/>
        <xdr:cNvSpPr/>
      </xdr:nvSpPr>
      <xdr:spPr>
        <a:xfrm>
          <a:off x="1079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85997</xdr:rowOff>
    </xdr:from>
    <xdr:to>
      <xdr:col>10</xdr:col>
      <xdr:colOff>114300</xdr:colOff>
      <xdr:row>38</xdr:row>
      <xdr:rowOff>105591</xdr:rowOff>
    </xdr:to>
    <xdr:cxnSp macro="">
      <xdr:nvCxnSpPr>
        <xdr:cNvPr id="83" name="直線コネクタ 82"/>
        <xdr:cNvCxnSpPr/>
      </xdr:nvCxnSpPr>
      <xdr:spPr>
        <a:xfrm>
          <a:off x="1130300" y="66010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16890</xdr:rowOff>
    </xdr:from>
    <xdr:ext cx="405111" cy="259045"/>
    <xdr:sp macro="" textlink="">
      <xdr:nvSpPr>
        <xdr:cNvPr id="88" name="n_1mainValue【図書館】&#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図書館】&#10;有形固定資産減価償却率"/>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90" name="n_3mainValue【図書館】&#10;有形固定資産減価償却率"/>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127924</xdr:rowOff>
    </xdr:from>
    <xdr:ext cx="405111" cy="259045"/>
    <xdr:sp macro="" textlink="">
      <xdr:nvSpPr>
        <xdr:cNvPr id="91" name="n_4mainValue【図書館】&#10;有形固定資産減価償却率"/>
        <xdr:cNvSpPr txBox="1"/>
      </xdr:nvSpPr>
      <xdr:spPr>
        <a:xfrm>
          <a:off x="927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168746</xdr:rowOff>
    </xdr:from>
    <xdr:ext cx="469744" cy="259045"/>
    <xdr:sp macro="" textlink="">
      <xdr:nvSpPr>
        <xdr:cNvPr id="122" name="【図書館】&#10;一人当たり面積平均値テキスト"/>
        <xdr:cNvSpPr txBox="1"/>
      </xdr:nvSpPr>
      <xdr:spPr>
        <a:xfrm>
          <a:off x="10515600" y="685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33" name="楕円 132"/>
        <xdr:cNvSpPr/>
      </xdr:nvSpPr>
      <xdr:spPr>
        <a:xfrm>
          <a:off x="10426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138084</xdr:rowOff>
    </xdr:from>
    <xdr:ext cx="469744" cy="259045"/>
    <xdr:sp macro="" textlink="">
      <xdr:nvSpPr>
        <xdr:cNvPr id="134" name="【図書館】&#10;一人当たり面積該当値テキスト"/>
        <xdr:cNvSpPr txBox="1"/>
      </xdr:nvSpPr>
      <xdr:spPr>
        <a:xfrm>
          <a:off x="10515600" y="665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115207</xdr:rowOff>
    </xdr:from>
    <xdr:to>
      <xdr:col>50</xdr:col>
      <xdr:colOff>165100</xdr:colOff>
      <xdr:row>40</xdr:row>
      <xdr:rowOff>45357</xdr:rowOff>
    </xdr:to>
    <xdr:sp macro="" textlink="">
      <xdr:nvSpPr>
        <xdr:cNvPr id="135" name="楕円 134"/>
        <xdr:cNvSpPr/>
      </xdr:nvSpPr>
      <xdr:spPr>
        <a:xfrm>
          <a:off x="9588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166007</xdr:rowOff>
    </xdr:from>
    <xdr:to>
      <xdr:col>55</xdr:col>
      <xdr:colOff>0</xdr:colOff>
      <xdr:row>39</xdr:row>
      <xdr:rowOff>166007</xdr:rowOff>
    </xdr:to>
    <xdr:cxnSp macro="">
      <xdr:nvCxnSpPr>
        <xdr:cNvPr id="136" name="直線コネクタ 135"/>
        <xdr:cNvCxnSpPr/>
      </xdr:nvCxnSpPr>
      <xdr:spPr>
        <a:xfrm>
          <a:off x="9639300" y="6852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37" name="楕円 136"/>
        <xdr:cNvSpPr/>
      </xdr:nvSpPr>
      <xdr:spPr>
        <a:xfrm>
          <a:off x="8699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166007</xdr:rowOff>
    </xdr:from>
    <xdr:to>
      <xdr:col>50</xdr:col>
      <xdr:colOff>114300</xdr:colOff>
      <xdr:row>39</xdr:row>
      <xdr:rowOff>166007</xdr:rowOff>
    </xdr:to>
    <xdr:cxnSp macro="">
      <xdr:nvCxnSpPr>
        <xdr:cNvPr id="138" name="直線コネクタ 137"/>
        <xdr:cNvCxnSpPr/>
      </xdr:nvCxnSpPr>
      <xdr:spPr>
        <a:xfrm>
          <a:off x="8750300" y="685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115207</xdr:rowOff>
    </xdr:from>
    <xdr:to>
      <xdr:col>41</xdr:col>
      <xdr:colOff>101600</xdr:colOff>
      <xdr:row>40</xdr:row>
      <xdr:rowOff>45357</xdr:rowOff>
    </xdr:to>
    <xdr:sp macro="" textlink="">
      <xdr:nvSpPr>
        <xdr:cNvPr id="139" name="楕円 138"/>
        <xdr:cNvSpPr/>
      </xdr:nvSpPr>
      <xdr:spPr>
        <a:xfrm>
          <a:off x="7810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166007</xdr:rowOff>
    </xdr:from>
    <xdr:to>
      <xdr:col>45</xdr:col>
      <xdr:colOff>177800</xdr:colOff>
      <xdr:row>39</xdr:row>
      <xdr:rowOff>166007</xdr:rowOff>
    </xdr:to>
    <xdr:cxnSp macro="">
      <xdr:nvCxnSpPr>
        <xdr:cNvPr id="140" name="直線コネクタ 139"/>
        <xdr:cNvCxnSpPr/>
      </xdr:nvCxnSpPr>
      <xdr:spPr>
        <a:xfrm>
          <a:off x="7861300" y="685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118473</xdr:rowOff>
    </xdr:from>
    <xdr:to>
      <xdr:col>36</xdr:col>
      <xdr:colOff>165100</xdr:colOff>
      <xdr:row>40</xdr:row>
      <xdr:rowOff>48623</xdr:rowOff>
    </xdr:to>
    <xdr:sp macro="" textlink="">
      <xdr:nvSpPr>
        <xdr:cNvPr id="141" name="楕円 140"/>
        <xdr:cNvSpPr/>
      </xdr:nvSpPr>
      <xdr:spPr>
        <a:xfrm>
          <a:off x="6921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166007</xdr:rowOff>
    </xdr:from>
    <xdr:to>
      <xdr:col>41</xdr:col>
      <xdr:colOff>50800</xdr:colOff>
      <xdr:row>39</xdr:row>
      <xdr:rowOff>169273</xdr:rowOff>
    </xdr:to>
    <xdr:cxnSp macro="">
      <xdr:nvCxnSpPr>
        <xdr:cNvPr id="142" name="直線コネクタ 141"/>
        <xdr:cNvCxnSpPr/>
      </xdr:nvCxnSpPr>
      <xdr:spPr>
        <a:xfrm flipV="1">
          <a:off x="6972300" y="6852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43" name="n_1aveValue【図書館】&#10;一人当たり面積"/>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108330</xdr:rowOff>
    </xdr:from>
    <xdr:ext cx="469744" cy="259045"/>
    <xdr:sp macro="" textlink="">
      <xdr:nvSpPr>
        <xdr:cNvPr id="144" name="n_2aveValue【図書館】&#10;一人当たり面積"/>
        <xdr:cNvSpPr txBox="1"/>
      </xdr:nvSpPr>
      <xdr:spPr>
        <a:xfrm>
          <a:off x="8515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108330</xdr:rowOff>
    </xdr:from>
    <xdr:ext cx="469744" cy="259045"/>
    <xdr:sp macro="" textlink="">
      <xdr:nvSpPr>
        <xdr:cNvPr id="145" name="n_3aveValue【図書館】&#10;一人当たり面積"/>
        <xdr:cNvSpPr txBox="1"/>
      </xdr:nvSpPr>
      <xdr:spPr>
        <a:xfrm>
          <a:off x="7626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137721</xdr:rowOff>
    </xdr:from>
    <xdr:ext cx="469744" cy="259045"/>
    <xdr:sp macro="" textlink="">
      <xdr:nvSpPr>
        <xdr:cNvPr id="146" name="n_4aveValue【図書館】&#10;一人当たり面積"/>
        <xdr:cNvSpPr txBox="1"/>
      </xdr:nvSpPr>
      <xdr:spPr>
        <a:xfrm>
          <a:off x="6737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61884</xdr:rowOff>
    </xdr:from>
    <xdr:ext cx="469744" cy="259045"/>
    <xdr:sp macro="" textlink="">
      <xdr:nvSpPr>
        <xdr:cNvPr id="147" name="n_1mainValue【図書館】&#10;一人当たり面積"/>
        <xdr:cNvSpPr txBox="1"/>
      </xdr:nvSpPr>
      <xdr:spPr>
        <a:xfrm>
          <a:off x="93917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61884</xdr:rowOff>
    </xdr:from>
    <xdr:ext cx="469744" cy="259045"/>
    <xdr:sp macro="" textlink="">
      <xdr:nvSpPr>
        <xdr:cNvPr id="148" name="n_2mainValue【図書館】&#10;一人当たり面積"/>
        <xdr:cNvSpPr txBox="1"/>
      </xdr:nvSpPr>
      <xdr:spPr>
        <a:xfrm>
          <a:off x="8515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61884</xdr:rowOff>
    </xdr:from>
    <xdr:ext cx="469744" cy="259045"/>
    <xdr:sp macro="" textlink="">
      <xdr:nvSpPr>
        <xdr:cNvPr id="149" name="n_3mainValue【図書館】&#10;一人当たり面積"/>
        <xdr:cNvSpPr txBox="1"/>
      </xdr:nvSpPr>
      <xdr:spPr>
        <a:xfrm>
          <a:off x="7626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65150</xdr:rowOff>
    </xdr:from>
    <xdr:ext cx="469744" cy="259045"/>
    <xdr:sp macro="" textlink="">
      <xdr:nvSpPr>
        <xdr:cNvPr id="150" name="n_4mainValue【図書館】&#10;一人当たり面積"/>
        <xdr:cNvSpPr txBox="1"/>
      </xdr:nvSpPr>
      <xdr:spPr>
        <a:xfrm>
          <a:off x="6737427" y="658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180" name="【体育館・プール】&#10;有形固定資産減価償却率平均値テキスト"/>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191" name="楕円 190"/>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44467</xdr:rowOff>
    </xdr:from>
    <xdr:ext cx="405111" cy="259045"/>
    <xdr:sp macro="" textlink="">
      <xdr:nvSpPr>
        <xdr:cNvPr id="192" name="【体育館・プール】&#10;有形固定資産減価償却率該当値テキスト"/>
        <xdr:cNvSpPr txBox="1"/>
      </xdr:nvSpPr>
      <xdr:spPr>
        <a:xfrm>
          <a:off x="4673600"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93" name="楕円 192"/>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72390</xdr:rowOff>
    </xdr:to>
    <xdr:cxnSp macro="">
      <xdr:nvCxnSpPr>
        <xdr:cNvPr id="194" name="直線コネクタ 193"/>
        <xdr:cNvCxnSpPr/>
      </xdr:nvCxnSpPr>
      <xdr:spPr>
        <a:xfrm>
          <a:off x="3797300" y="103098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93980</xdr:rowOff>
    </xdr:from>
    <xdr:to>
      <xdr:col>15</xdr:col>
      <xdr:colOff>101600</xdr:colOff>
      <xdr:row>60</xdr:row>
      <xdr:rowOff>24130</xdr:rowOff>
    </xdr:to>
    <xdr:sp macro="" textlink="">
      <xdr:nvSpPr>
        <xdr:cNvPr id="195" name="楕円 194"/>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22860</xdr:rowOff>
    </xdr:to>
    <xdr:cxnSp macro="">
      <xdr:nvCxnSpPr>
        <xdr:cNvPr id="196" name="直線コネクタ 195"/>
        <xdr:cNvCxnSpPr/>
      </xdr:nvCxnSpPr>
      <xdr:spPr>
        <a:xfrm>
          <a:off x="2908300" y="102603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97" name="楕円 196"/>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59</xdr:row>
      <xdr:rowOff>144780</xdr:rowOff>
    </xdr:to>
    <xdr:cxnSp macro="">
      <xdr:nvCxnSpPr>
        <xdr:cNvPr id="198" name="直線コネクタ 197"/>
        <xdr:cNvCxnSpPr/>
      </xdr:nvCxnSpPr>
      <xdr:spPr>
        <a:xfrm>
          <a:off x="2019300" y="102088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199" name="楕円 198"/>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93345</xdr:rowOff>
    </xdr:to>
    <xdr:cxnSp macro="">
      <xdr:nvCxnSpPr>
        <xdr:cNvPr id="200" name="直線コネクタ 199"/>
        <xdr:cNvCxnSpPr/>
      </xdr:nvCxnSpPr>
      <xdr:spPr>
        <a:xfrm>
          <a:off x="1130300" y="101593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201" name="n_1ave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4" name="n_4aveValue【体育館・プー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90187</xdr:rowOff>
    </xdr:from>
    <xdr:ext cx="405111" cy="259045"/>
    <xdr:sp macro="" textlink="">
      <xdr:nvSpPr>
        <xdr:cNvPr id="205" name="n_1mainValue【体育館・プール】&#10;有形固定資産減価償却率"/>
        <xdr:cNvSpPr txBox="1"/>
      </xdr:nvSpPr>
      <xdr:spPr>
        <a:xfrm>
          <a:off x="3582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6" name="n_2main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207" name="n_3main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208" name="n_4mainValue【体育館・プール】&#10;有形固定資産減価償却率"/>
        <xdr:cNvSpPr txBox="1"/>
      </xdr:nvSpPr>
      <xdr:spPr>
        <a:xfrm>
          <a:off x="927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37" name="【体育館・プール】&#10;一人当たり面積平均値テキスト"/>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48" name="楕円 247"/>
        <xdr:cNvSpPr/>
      </xdr:nvSpPr>
      <xdr:spPr>
        <a:xfrm>
          <a:off x="10426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36847</xdr:rowOff>
    </xdr:from>
    <xdr:ext cx="469744" cy="259045"/>
    <xdr:sp macro="" textlink="">
      <xdr:nvSpPr>
        <xdr:cNvPr id="249" name="【体育館・プール】&#10;一人当たり面積該当値テキスト"/>
        <xdr:cNvSpPr txBox="1"/>
      </xdr:nvSpPr>
      <xdr:spPr>
        <a:xfrm>
          <a:off x="10515600"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xdr:rowOff>
    </xdr:from>
    <xdr:to>
      <xdr:col>50</xdr:col>
      <xdr:colOff>165100</xdr:colOff>
      <xdr:row>62</xdr:row>
      <xdr:rowOff>117094</xdr:rowOff>
    </xdr:to>
    <xdr:sp macro="" textlink="">
      <xdr:nvSpPr>
        <xdr:cNvPr id="250" name="楕円 249"/>
        <xdr:cNvSpPr/>
      </xdr:nvSpPr>
      <xdr:spPr>
        <a:xfrm>
          <a:off x="9588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64770</xdr:rowOff>
    </xdr:from>
    <xdr:to>
      <xdr:col>55</xdr:col>
      <xdr:colOff>0</xdr:colOff>
      <xdr:row>62</xdr:row>
      <xdr:rowOff>66294</xdr:rowOff>
    </xdr:to>
    <xdr:cxnSp macro="">
      <xdr:nvCxnSpPr>
        <xdr:cNvPr id="251" name="直線コネクタ 250"/>
        <xdr:cNvCxnSpPr/>
      </xdr:nvCxnSpPr>
      <xdr:spPr>
        <a:xfrm flipV="1">
          <a:off x="9639300" y="1069467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xdr:rowOff>
    </xdr:from>
    <xdr:to>
      <xdr:col>46</xdr:col>
      <xdr:colOff>38100</xdr:colOff>
      <xdr:row>62</xdr:row>
      <xdr:rowOff>115951</xdr:rowOff>
    </xdr:to>
    <xdr:sp macro="" textlink="">
      <xdr:nvSpPr>
        <xdr:cNvPr id="252" name="楕円 251"/>
        <xdr:cNvSpPr/>
      </xdr:nvSpPr>
      <xdr:spPr>
        <a:xfrm>
          <a:off x="86995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65151</xdr:rowOff>
    </xdr:from>
    <xdr:to>
      <xdr:col>50</xdr:col>
      <xdr:colOff>114300</xdr:colOff>
      <xdr:row>62</xdr:row>
      <xdr:rowOff>66294</xdr:rowOff>
    </xdr:to>
    <xdr:cxnSp macro="">
      <xdr:nvCxnSpPr>
        <xdr:cNvPr id="253" name="直線コネクタ 252"/>
        <xdr:cNvCxnSpPr/>
      </xdr:nvCxnSpPr>
      <xdr:spPr>
        <a:xfrm>
          <a:off x="8750300" y="106950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xdr:rowOff>
    </xdr:from>
    <xdr:to>
      <xdr:col>41</xdr:col>
      <xdr:colOff>101600</xdr:colOff>
      <xdr:row>62</xdr:row>
      <xdr:rowOff>115951</xdr:rowOff>
    </xdr:to>
    <xdr:sp macro="" textlink="">
      <xdr:nvSpPr>
        <xdr:cNvPr id="254" name="楕円 253"/>
        <xdr:cNvSpPr/>
      </xdr:nvSpPr>
      <xdr:spPr>
        <a:xfrm>
          <a:off x="78105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65151</xdr:rowOff>
    </xdr:from>
    <xdr:to>
      <xdr:col>45</xdr:col>
      <xdr:colOff>177800</xdr:colOff>
      <xdr:row>62</xdr:row>
      <xdr:rowOff>65151</xdr:rowOff>
    </xdr:to>
    <xdr:cxnSp macro="">
      <xdr:nvCxnSpPr>
        <xdr:cNvPr id="255" name="直線コネクタ 254"/>
        <xdr:cNvCxnSpPr/>
      </xdr:nvCxnSpPr>
      <xdr:spPr>
        <a:xfrm>
          <a:off x="7861300" y="1069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17399</xdr:rowOff>
    </xdr:from>
    <xdr:to>
      <xdr:col>36</xdr:col>
      <xdr:colOff>165100</xdr:colOff>
      <xdr:row>62</xdr:row>
      <xdr:rowOff>118999</xdr:rowOff>
    </xdr:to>
    <xdr:sp macro="" textlink="">
      <xdr:nvSpPr>
        <xdr:cNvPr id="256" name="楕円 255"/>
        <xdr:cNvSpPr/>
      </xdr:nvSpPr>
      <xdr:spPr>
        <a:xfrm>
          <a:off x="6921500" y="106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65151</xdr:rowOff>
    </xdr:from>
    <xdr:to>
      <xdr:col>41</xdr:col>
      <xdr:colOff>50800</xdr:colOff>
      <xdr:row>62</xdr:row>
      <xdr:rowOff>68199</xdr:rowOff>
    </xdr:to>
    <xdr:cxnSp macro="">
      <xdr:nvCxnSpPr>
        <xdr:cNvPr id="257" name="直線コネクタ 256"/>
        <xdr:cNvCxnSpPr/>
      </xdr:nvCxnSpPr>
      <xdr:spPr>
        <a:xfrm flipV="1">
          <a:off x="6972300" y="106950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58" name="n_1aveValue【体育館・プール】&#10;一人当たり面積"/>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259" name="n_2aveValue【体育館・プール】&#10;一人当たり面積"/>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60" name="n_3aveValue【体育館・プール】&#10;一人当たり面積"/>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4208</xdr:rowOff>
    </xdr:from>
    <xdr:ext cx="469744" cy="259045"/>
    <xdr:sp macro="" textlink="">
      <xdr:nvSpPr>
        <xdr:cNvPr id="261" name="n_4aveValue【体育館・プール】&#10;一人当たり面積"/>
        <xdr:cNvSpPr txBox="1"/>
      </xdr:nvSpPr>
      <xdr:spPr>
        <a:xfrm>
          <a:off x="6737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133621</xdr:rowOff>
    </xdr:from>
    <xdr:ext cx="469744" cy="259045"/>
    <xdr:sp macro="" textlink="">
      <xdr:nvSpPr>
        <xdr:cNvPr id="262" name="n_1mainValue【体育館・プール】&#10;一人当たり面積"/>
        <xdr:cNvSpPr txBox="1"/>
      </xdr:nvSpPr>
      <xdr:spPr>
        <a:xfrm>
          <a:off x="93917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132478</xdr:rowOff>
    </xdr:from>
    <xdr:ext cx="469744" cy="259045"/>
    <xdr:sp macro="" textlink="">
      <xdr:nvSpPr>
        <xdr:cNvPr id="263" name="n_2mainValue【体育館・プール】&#10;一人当たり面積"/>
        <xdr:cNvSpPr txBox="1"/>
      </xdr:nvSpPr>
      <xdr:spPr>
        <a:xfrm>
          <a:off x="8515427" y="1041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132478</xdr:rowOff>
    </xdr:from>
    <xdr:ext cx="469744" cy="259045"/>
    <xdr:sp macro="" textlink="">
      <xdr:nvSpPr>
        <xdr:cNvPr id="264" name="n_3mainValue【体育館・プール】&#10;一人当たり面積"/>
        <xdr:cNvSpPr txBox="1"/>
      </xdr:nvSpPr>
      <xdr:spPr>
        <a:xfrm>
          <a:off x="7626427" y="1041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135526</xdr:rowOff>
    </xdr:from>
    <xdr:ext cx="469744" cy="259045"/>
    <xdr:sp macro="" textlink="">
      <xdr:nvSpPr>
        <xdr:cNvPr id="265" name="n_4mainValue【体育館・プール】&#10;一人当たり面積"/>
        <xdr:cNvSpPr txBox="1"/>
      </xdr:nvSpPr>
      <xdr:spPr>
        <a:xfrm>
          <a:off x="6737427" y="104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296" name="【福祉施設】&#10;有形固定資産減価償却率平均値テキスト"/>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166914</xdr:rowOff>
    </xdr:from>
    <xdr:to>
      <xdr:col>24</xdr:col>
      <xdr:colOff>114300</xdr:colOff>
      <xdr:row>85</xdr:row>
      <xdr:rowOff>97064</xdr:rowOff>
    </xdr:to>
    <xdr:sp macro="" textlink="">
      <xdr:nvSpPr>
        <xdr:cNvPr id="307" name="楕円 306"/>
        <xdr:cNvSpPr/>
      </xdr:nvSpPr>
      <xdr:spPr>
        <a:xfrm>
          <a:off x="4584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145341</xdr:rowOff>
    </xdr:from>
    <xdr:ext cx="405111" cy="259045"/>
    <xdr:sp macro="" textlink="">
      <xdr:nvSpPr>
        <xdr:cNvPr id="308" name="【福祉施設】&#10;有形固定資産減価償却率該当値テキスト"/>
        <xdr:cNvSpPr txBox="1"/>
      </xdr:nvSpPr>
      <xdr:spPr>
        <a:xfrm>
          <a:off x="4673600"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134257</xdr:rowOff>
    </xdr:from>
    <xdr:to>
      <xdr:col>20</xdr:col>
      <xdr:colOff>38100</xdr:colOff>
      <xdr:row>85</xdr:row>
      <xdr:rowOff>64407</xdr:rowOff>
    </xdr:to>
    <xdr:sp macro="" textlink="">
      <xdr:nvSpPr>
        <xdr:cNvPr id="309" name="楕円 308"/>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13607</xdr:rowOff>
    </xdr:from>
    <xdr:to>
      <xdr:col>24</xdr:col>
      <xdr:colOff>63500</xdr:colOff>
      <xdr:row>85</xdr:row>
      <xdr:rowOff>46264</xdr:rowOff>
    </xdr:to>
    <xdr:cxnSp macro="">
      <xdr:nvCxnSpPr>
        <xdr:cNvPr id="310" name="直線コネクタ 309"/>
        <xdr:cNvCxnSpPr/>
      </xdr:nvCxnSpPr>
      <xdr:spPr>
        <a:xfrm>
          <a:off x="3797300" y="14586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101600</xdr:rowOff>
    </xdr:from>
    <xdr:to>
      <xdr:col>15</xdr:col>
      <xdr:colOff>101600</xdr:colOff>
      <xdr:row>85</xdr:row>
      <xdr:rowOff>31750</xdr:rowOff>
    </xdr:to>
    <xdr:sp macro="" textlink="">
      <xdr:nvSpPr>
        <xdr:cNvPr id="311" name="楕円 310"/>
        <xdr:cNvSpPr/>
      </xdr:nvSpPr>
      <xdr:spPr>
        <a:xfrm>
          <a:off x="2857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152400</xdr:rowOff>
    </xdr:from>
    <xdr:to>
      <xdr:col>19</xdr:col>
      <xdr:colOff>177800</xdr:colOff>
      <xdr:row>85</xdr:row>
      <xdr:rowOff>13607</xdr:rowOff>
    </xdr:to>
    <xdr:cxnSp macro="">
      <xdr:nvCxnSpPr>
        <xdr:cNvPr id="312" name="直線コネクタ 311"/>
        <xdr:cNvCxnSpPr/>
      </xdr:nvCxnSpPr>
      <xdr:spPr>
        <a:xfrm>
          <a:off x="2908300" y="1455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68943</xdr:rowOff>
    </xdr:from>
    <xdr:to>
      <xdr:col>10</xdr:col>
      <xdr:colOff>165100</xdr:colOff>
      <xdr:row>84</xdr:row>
      <xdr:rowOff>170543</xdr:rowOff>
    </xdr:to>
    <xdr:sp macro="" textlink="">
      <xdr:nvSpPr>
        <xdr:cNvPr id="313" name="楕円 312"/>
        <xdr:cNvSpPr/>
      </xdr:nvSpPr>
      <xdr:spPr>
        <a:xfrm>
          <a:off x="196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119743</xdr:rowOff>
    </xdr:from>
    <xdr:to>
      <xdr:col>15</xdr:col>
      <xdr:colOff>50800</xdr:colOff>
      <xdr:row>84</xdr:row>
      <xdr:rowOff>152400</xdr:rowOff>
    </xdr:to>
    <xdr:cxnSp macro="">
      <xdr:nvCxnSpPr>
        <xdr:cNvPr id="314" name="直線コネクタ 313"/>
        <xdr:cNvCxnSpPr/>
      </xdr:nvCxnSpPr>
      <xdr:spPr>
        <a:xfrm>
          <a:off x="2019300" y="1452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36286</xdr:rowOff>
    </xdr:from>
    <xdr:to>
      <xdr:col>6</xdr:col>
      <xdr:colOff>38100</xdr:colOff>
      <xdr:row>84</xdr:row>
      <xdr:rowOff>137886</xdr:rowOff>
    </xdr:to>
    <xdr:sp macro="" textlink="">
      <xdr:nvSpPr>
        <xdr:cNvPr id="315" name="楕円 314"/>
        <xdr:cNvSpPr/>
      </xdr:nvSpPr>
      <xdr:spPr>
        <a:xfrm>
          <a:off x="1079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87086</xdr:rowOff>
    </xdr:from>
    <xdr:to>
      <xdr:col>10</xdr:col>
      <xdr:colOff>114300</xdr:colOff>
      <xdr:row>84</xdr:row>
      <xdr:rowOff>119743</xdr:rowOff>
    </xdr:to>
    <xdr:cxnSp macro="">
      <xdr:nvCxnSpPr>
        <xdr:cNvPr id="316" name="直線コネクタ 315"/>
        <xdr:cNvCxnSpPr/>
      </xdr:nvCxnSpPr>
      <xdr:spPr>
        <a:xfrm>
          <a:off x="1130300" y="1448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7" name="n_1aveValue【福祉施設】&#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8" name="n_2aveValue【福祉施設】&#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319" name="n_3aveValue【福祉施設】&#10;有形固定資産減価償却率"/>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320" name="n_4aveValue【福祉施設】&#10;有形固定資産減価償却率"/>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55534</xdr:rowOff>
    </xdr:from>
    <xdr:ext cx="405111" cy="259045"/>
    <xdr:sp macro="" textlink="">
      <xdr:nvSpPr>
        <xdr:cNvPr id="321" name="n_1mainValue【福祉施設】&#10;有形固定資産減価償却率"/>
        <xdr:cNvSpPr txBox="1"/>
      </xdr:nvSpPr>
      <xdr:spPr>
        <a:xfrm>
          <a:off x="3582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22877</xdr:rowOff>
    </xdr:from>
    <xdr:ext cx="405111" cy="259045"/>
    <xdr:sp macro="" textlink="">
      <xdr:nvSpPr>
        <xdr:cNvPr id="322" name="n_2mainValue【福祉施設】&#10;有形固定資産減価償却率"/>
        <xdr:cNvSpPr txBox="1"/>
      </xdr:nvSpPr>
      <xdr:spPr>
        <a:xfrm>
          <a:off x="2705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161670</xdr:rowOff>
    </xdr:from>
    <xdr:ext cx="405111" cy="259045"/>
    <xdr:sp macro="" textlink="">
      <xdr:nvSpPr>
        <xdr:cNvPr id="323" name="n_3mainValue【福祉施設】&#10;有形固定資産減価償却率"/>
        <xdr:cNvSpPr txBox="1"/>
      </xdr:nvSpPr>
      <xdr:spPr>
        <a:xfrm>
          <a:off x="1816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129013</xdr:rowOff>
    </xdr:from>
    <xdr:ext cx="405111" cy="259045"/>
    <xdr:sp macro="" textlink="">
      <xdr:nvSpPr>
        <xdr:cNvPr id="324" name="n_4mainValue【福祉施設】&#10;有形固定資産減価償却率"/>
        <xdr:cNvSpPr txBox="1"/>
      </xdr:nvSpPr>
      <xdr:spPr>
        <a:xfrm>
          <a:off x="927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146558</xdr:rowOff>
    </xdr:from>
    <xdr:to>
      <xdr:col>55</xdr:col>
      <xdr:colOff>50800</xdr:colOff>
      <xdr:row>86</xdr:row>
      <xdr:rowOff>76708</xdr:rowOff>
    </xdr:to>
    <xdr:sp macro="" textlink="">
      <xdr:nvSpPr>
        <xdr:cNvPr id="364" name="楕円 363"/>
        <xdr:cNvSpPr/>
      </xdr:nvSpPr>
      <xdr:spPr>
        <a:xfrm>
          <a:off x="104267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61485</xdr:rowOff>
    </xdr:from>
    <xdr:ext cx="469744" cy="259045"/>
    <xdr:sp macro="" textlink="">
      <xdr:nvSpPr>
        <xdr:cNvPr id="365" name="【福祉施設】&#10;一人当たり面積該当値テキスト"/>
        <xdr:cNvSpPr txBox="1"/>
      </xdr:nvSpPr>
      <xdr:spPr>
        <a:xfrm>
          <a:off x="10515600" y="1463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146558</xdr:rowOff>
    </xdr:from>
    <xdr:to>
      <xdr:col>50</xdr:col>
      <xdr:colOff>165100</xdr:colOff>
      <xdr:row>86</xdr:row>
      <xdr:rowOff>76708</xdr:rowOff>
    </xdr:to>
    <xdr:sp macro="" textlink="">
      <xdr:nvSpPr>
        <xdr:cNvPr id="366" name="楕円 365"/>
        <xdr:cNvSpPr/>
      </xdr:nvSpPr>
      <xdr:spPr>
        <a:xfrm>
          <a:off x="9588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25908</xdr:rowOff>
    </xdr:from>
    <xdr:to>
      <xdr:col>55</xdr:col>
      <xdr:colOff>0</xdr:colOff>
      <xdr:row>86</xdr:row>
      <xdr:rowOff>25908</xdr:rowOff>
    </xdr:to>
    <xdr:cxnSp macro="">
      <xdr:nvCxnSpPr>
        <xdr:cNvPr id="367" name="直線コネクタ 366"/>
        <xdr:cNvCxnSpPr/>
      </xdr:nvCxnSpPr>
      <xdr:spPr>
        <a:xfrm>
          <a:off x="9639300" y="14770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146558</xdr:rowOff>
    </xdr:from>
    <xdr:to>
      <xdr:col>46</xdr:col>
      <xdr:colOff>38100</xdr:colOff>
      <xdr:row>86</xdr:row>
      <xdr:rowOff>76708</xdr:rowOff>
    </xdr:to>
    <xdr:sp macro="" textlink="">
      <xdr:nvSpPr>
        <xdr:cNvPr id="368" name="楕円 367"/>
        <xdr:cNvSpPr/>
      </xdr:nvSpPr>
      <xdr:spPr>
        <a:xfrm>
          <a:off x="8699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25908</xdr:rowOff>
    </xdr:from>
    <xdr:to>
      <xdr:col>50</xdr:col>
      <xdr:colOff>114300</xdr:colOff>
      <xdr:row>86</xdr:row>
      <xdr:rowOff>25908</xdr:rowOff>
    </xdr:to>
    <xdr:cxnSp macro="">
      <xdr:nvCxnSpPr>
        <xdr:cNvPr id="369" name="直線コネクタ 368"/>
        <xdr:cNvCxnSpPr/>
      </xdr:nvCxnSpPr>
      <xdr:spPr>
        <a:xfrm>
          <a:off x="8750300" y="14770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146558</xdr:rowOff>
    </xdr:from>
    <xdr:to>
      <xdr:col>41</xdr:col>
      <xdr:colOff>101600</xdr:colOff>
      <xdr:row>86</xdr:row>
      <xdr:rowOff>76708</xdr:rowOff>
    </xdr:to>
    <xdr:sp macro="" textlink="">
      <xdr:nvSpPr>
        <xdr:cNvPr id="370" name="楕円 369"/>
        <xdr:cNvSpPr/>
      </xdr:nvSpPr>
      <xdr:spPr>
        <a:xfrm>
          <a:off x="7810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25908</xdr:rowOff>
    </xdr:from>
    <xdr:to>
      <xdr:col>45</xdr:col>
      <xdr:colOff>177800</xdr:colOff>
      <xdr:row>86</xdr:row>
      <xdr:rowOff>25908</xdr:rowOff>
    </xdr:to>
    <xdr:cxnSp macro="">
      <xdr:nvCxnSpPr>
        <xdr:cNvPr id="371" name="直線コネクタ 370"/>
        <xdr:cNvCxnSpPr/>
      </xdr:nvCxnSpPr>
      <xdr:spPr>
        <a:xfrm>
          <a:off x="7861300" y="14770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372" name="楕円 371"/>
        <xdr:cNvSpPr/>
      </xdr:nvSpPr>
      <xdr:spPr>
        <a:xfrm>
          <a:off x="692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25908</xdr:rowOff>
    </xdr:from>
    <xdr:to>
      <xdr:col>41</xdr:col>
      <xdr:colOff>50800</xdr:colOff>
      <xdr:row>86</xdr:row>
      <xdr:rowOff>26670</xdr:rowOff>
    </xdr:to>
    <xdr:cxnSp macro="">
      <xdr:nvCxnSpPr>
        <xdr:cNvPr id="373" name="直線コネクタ 372"/>
        <xdr:cNvCxnSpPr/>
      </xdr:nvCxnSpPr>
      <xdr:spPr>
        <a:xfrm flipV="1">
          <a:off x="6972300" y="14770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67835</xdr:rowOff>
    </xdr:from>
    <xdr:ext cx="469744" cy="259045"/>
    <xdr:sp macro="" textlink="">
      <xdr:nvSpPr>
        <xdr:cNvPr id="378" name="n_1mainValue【福祉施設】&#10;一人当たり面積"/>
        <xdr:cNvSpPr txBox="1"/>
      </xdr:nvSpPr>
      <xdr:spPr>
        <a:xfrm>
          <a:off x="93917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67835</xdr:rowOff>
    </xdr:from>
    <xdr:ext cx="469744" cy="259045"/>
    <xdr:sp macro="" textlink="">
      <xdr:nvSpPr>
        <xdr:cNvPr id="379" name="n_2mainValue【福祉施設】&#10;一人当たり面積"/>
        <xdr:cNvSpPr txBox="1"/>
      </xdr:nvSpPr>
      <xdr:spPr>
        <a:xfrm>
          <a:off x="85154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67835</xdr:rowOff>
    </xdr:from>
    <xdr:ext cx="469744" cy="259045"/>
    <xdr:sp macro="" textlink="">
      <xdr:nvSpPr>
        <xdr:cNvPr id="380" name="n_3mainValue【福祉施設】&#10;一人当たり面積"/>
        <xdr:cNvSpPr txBox="1"/>
      </xdr:nvSpPr>
      <xdr:spPr>
        <a:xfrm>
          <a:off x="76264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381" name="n_4mainValue【福祉施設】&#10;一人当たり面積"/>
        <xdr:cNvSpPr txBox="1"/>
      </xdr:nvSpPr>
      <xdr:spPr>
        <a:xfrm>
          <a:off x="6737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3" name="直線コネクタ 422"/>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5" name="直線コネクタ 4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6"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7" name="直線コネクタ 426"/>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428"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9" name="フローチャート: 判断 428"/>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30" name="フローチャート: 判断 4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31" name="フローチャート: 判断 430"/>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32" name="フローチャート: 判断 431"/>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3" name="フローチャート: 判断 43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48260</xdr:rowOff>
    </xdr:from>
    <xdr:to>
      <xdr:col>85</xdr:col>
      <xdr:colOff>177800</xdr:colOff>
      <xdr:row>40</xdr:row>
      <xdr:rowOff>149860</xdr:rowOff>
    </xdr:to>
    <xdr:sp macro="" textlink="">
      <xdr:nvSpPr>
        <xdr:cNvPr id="439" name="楕円 438"/>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26687</xdr:rowOff>
    </xdr:from>
    <xdr:ext cx="405111" cy="259045"/>
    <xdr:sp macro="" textlink="">
      <xdr:nvSpPr>
        <xdr:cNvPr id="440" name="【一般廃棄物処理施設】&#10;有形固定資産減価償却率該当値テキスト"/>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31931</xdr:rowOff>
    </xdr:from>
    <xdr:to>
      <xdr:col>81</xdr:col>
      <xdr:colOff>101600</xdr:colOff>
      <xdr:row>40</xdr:row>
      <xdr:rowOff>133531</xdr:rowOff>
    </xdr:to>
    <xdr:sp macro="" textlink="">
      <xdr:nvSpPr>
        <xdr:cNvPr id="441" name="楕円 440"/>
        <xdr:cNvSpPr/>
      </xdr:nvSpPr>
      <xdr:spPr>
        <a:xfrm>
          <a:off x="15430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82731</xdr:rowOff>
    </xdr:from>
    <xdr:to>
      <xdr:col>85</xdr:col>
      <xdr:colOff>127000</xdr:colOff>
      <xdr:row>40</xdr:row>
      <xdr:rowOff>99060</xdr:rowOff>
    </xdr:to>
    <xdr:cxnSp macro="">
      <xdr:nvCxnSpPr>
        <xdr:cNvPr id="442" name="直線コネクタ 441"/>
        <xdr:cNvCxnSpPr/>
      </xdr:nvCxnSpPr>
      <xdr:spPr>
        <a:xfrm>
          <a:off x="15481300" y="694073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443" name="楕円 442"/>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82731</xdr:rowOff>
    </xdr:to>
    <xdr:cxnSp macro="">
      <xdr:nvCxnSpPr>
        <xdr:cNvPr id="444" name="直線コネクタ 443"/>
        <xdr:cNvCxnSpPr/>
      </xdr:nvCxnSpPr>
      <xdr:spPr>
        <a:xfrm>
          <a:off x="14592300" y="6854190"/>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72753</xdr:rowOff>
    </xdr:from>
    <xdr:to>
      <xdr:col>72</xdr:col>
      <xdr:colOff>38100</xdr:colOff>
      <xdr:row>40</xdr:row>
      <xdr:rowOff>2903</xdr:rowOff>
    </xdr:to>
    <xdr:sp macro="" textlink="">
      <xdr:nvSpPr>
        <xdr:cNvPr id="445" name="楕円 444"/>
        <xdr:cNvSpPr/>
      </xdr:nvSpPr>
      <xdr:spPr>
        <a:xfrm>
          <a:off x="13652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123553</xdr:rowOff>
    </xdr:from>
    <xdr:to>
      <xdr:col>76</xdr:col>
      <xdr:colOff>114300</xdr:colOff>
      <xdr:row>39</xdr:row>
      <xdr:rowOff>167640</xdr:rowOff>
    </xdr:to>
    <xdr:cxnSp macro="">
      <xdr:nvCxnSpPr>
        <xdr:cNvPr id="446" name="直線コネクタ 445"/>
        <xdr:cNvCxnSpPr/>
      </xdr:nvCxnSpPr>
      <xdr:spPr>
        <a:xfrm>
          <a:off x="13703300" y="68101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53159</xdr:rowOff>
    </xdr:from>
    <xdr:to>
      <xdr:col>67</xdr:col>
      <xdr:colOff>101600</xdr:colOff>
      <xdr:row>39</xdr:row>
      <xdr:rowOff>154759</xdr:rowOff>
    </xdr:to>
    <xdr:sp macro="" textlink="">
      <xdr:nvSpPr>
        <xdr:cNvPr id="447" name="楕円 446"/>
        <xdr:cNvSpPr/>
      </xdr:nvSpPr>
      <xdr:spPr>
        <a:xfrm>
          <a:off x="12763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103959</xdr:rowOff>
    </xdr:from>
    <xdr:to>
      <xdr:col>71</xdr:col>
      <xdr:colOff>177800</xdr:colOff>
      <xdr:row>39</xdr:row>
      <xdr:rowOff>123553</xdr:rowOff>
    </xdr:to>
    <xdr:cxnSp macro="">
      <xdr:nvCxnSpPr>
        <xdr:cNvPr id="448" name="直線コネクタ 447"/>
        <xdr:cNvCxnSpPr/>
      </xdr:nvCxnSpPr>
      <xdr:spPr>
        <a:xfrm>
          <a:off x="12814300" y="67905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9"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50" name="n_2ave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451" name="n_3aveValue【一般廃棄物処理施設】&#10;有形固定資産減価償却率"/>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2" name="n_4ave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124658</xdr:rowOff>
    </xdr:from>
    <xdr:ext cx="405111" cy="259045"/>
    <xdr:sp macro="" textlink="">
      <xdr:nvSpPr>
        <xdr:cNvPr id="453" name="n_1mainValue【一般廃棄物処理施設】&#10;有形固定資産減価償却率"/>
        <xdr:cNvSpPr txBox="1"/>
      </xdr:nvSpPr>
      <xdr:spPr>
        <a:xfrm>
          <a:off x="15266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454" name="n_2mainValue【一般廃棄物処理施設】&#10;有形固定資産減価償却率"/>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165480</xdr:rowOff>
    </xdr:from>
    <xdr:ext cx="405111" cy="259045"/>
    <xdr:sp macro="" textlink="">
      <xdr:nvSpPr>
        <xdr:cNvPr id="455" name="n_3mainValue【一般廃棄物処理施設】&#10;有形固定資産減価償却率"/>
        <xdr:cNvSpPr txBox="1"/>
      </xdr:nvSpPr>
      <xdr:spPr>
        <a:xfrm>
          <a:off x="13500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145886</xdr:rowOff>
    </xdr:from>
    <xdr:ext cx="405111" cy="259045"/>
    <xdr:sp macro="" textlink="">
      <xdr:nvSpPr>
        <xdr:cNvPr id="456" name="n_4mainValue【一般廃棄物処理施設】&#10;有形固定資産減価償却率"/>
        <xdr:cNvSpPr txBox="1"/>
      </xdr:nvSpPr>
      <xdr:spPr>
        <a:xfrm>
          <a:off x="12611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8" name="テキスト ボックス 46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0" name="テキスト ボックス 46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72" name="テキスト ボックス 47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4" name="テキスト ボックス 47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6" name="テキスト ボックス 47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8" name="テキスト ボックス 47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80" name="直線コネクタ 479"/>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81"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82" name="直線コネクタ 481"/>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3"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4" name="直線コネクタ 483"/>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485" name="【一般廃棄物処理施設】&#10;一人当たり有形固定資産（償却資産）額平均値テキスト"/>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6" name="フローチャート: 判断 485"/>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7" name="フローチャート: 判断 486"/>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8" name="フローチャート: 判断 487"/>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9" name="フローチャート: 判断 488"/>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90" name="フローチャート: 判断 489"/>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28935</xdr:rowOff>
    </xdr:from>
    <xdr:to>
      <xdr:col>116</xdr:col>
      <xdr:colOff>114300</xdr:colOff>
      <xdr:row>41</xdr:row>
      <xdr:rowOff>130535</xdr:rowOff>
    </xdr:to>
    <xdr:sp macro="" textlink="">
      <xdr:nvSpPr>
        <xdr:cNvPr id="496" name="楕円 495"/>
        <xdr:cNvSpPr/>
      </xdr:nvSpPr>
      <xdr:spPr>
        <a:xfrm>
          <a:off x="22110700" y="70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51812</xdr:rowOff>
    </xdr:from>
    <xdr:ext cx="599010" cy="259045"/>
    <xdr:sp macro="" textlink="">
      <xdr:nvSpPr>
        <xdr:cNvPr id="497" name="【一般廃棄物処理施設】&#10;一人当たり有形固定資産（償却資産）額該当値テキスト"/>
        <xdr:cNvSpPr txBox="1"/>
      </xdr:nvSpPr>
      <xdr:spPr>
        <a:xfrm>
          <a:off x="22199600" y="690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32081</xdr:rowOff>
    </xdr:from>
    <xdr:to>
      <xdr:col>112</xdr:col>
      <xdr:colOff>38100</xdr:colOff>
      <xdr:row>41</xdr:row>
      <xdr:rowOff>133681</xdr:rowOff>
    </xdr:to>
    <xdr:sp macro="" textlink="">
      <xdr:nvSpPr>
        <xdr:cNvPr id="498" name="楕円 497"/>
        <xdr:cNvSpPr/>
      </xdr:nvSpPr>
      <xdr:spPr>
        <a:xfrm>
          <a:off x="21272500" y="70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79735</xdr:rowOff>
    </xdr:from>
    <xdr:to>
      <xdr:col>116</xdr:col>
      <xdr:colOff>63500</xdr:colOff>
      <xdr:row>41</xdr:row>
      <xdr:rowOff>82881</xdr:rowOff>
    </xdr:to>
    <xdr:cxnSp macro="">
      <xdr:nvCxnSpPr>
        <xdr:cNvPr id="499" name="直線コネクタ 498"/>
        <xdr:cNvCxnSpPr/>
      </xdr:nvCxnSpPr>
      <xdr:spPr>
        <a:xfrm flipV="1">
          <a:off x="21323300" y="7109185"/>
          <a:ext cx="8382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27086</xdr:rowOff>
    </xdr:from>
    <xdr:to>
      <xdr:col>107</xdr:col>
      <xdr:colOff>101600</xdr:colOff>
      <xdr:row>41</xdr:row>
      <xdr:rowOff>128686</xdr:rowOff>
    </xdr:to>
    <xdr:sp macro="" textlink="">
      <xdr:nvSpPr>
        <xdr:cNvPr id="500" name="楕円 499"/>
        <xdr:cNvSpPr/>
      </xdr:nvSpPr>
      <xdr:spPr>
        <a:xfrm>
          <a:off x="20383500" y="70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77886</xdr:rowOff>
    </xdr:from>
    <xdr:to>
      <xdr:col>111</xdr:col>
      <xdr:colOff>177800</xdr:colOff>
      <xdr:row>41</xdr:row>
      <xdr:rowOff>82881</xdr:rowOff>
    </xdr:to>
    <xdr:cxnSp macro="">
      <xdr:nvCxnSpPr>
        <xdr:cNvPr id="501" name="直線コネクタ 500"/>
        <xdr:cNvCxnSpPr/>
      </xdr:nvCxnSpPr>
      <xdr:spPr>
        <a:xfrm>
          <a:off x="20434300" y="7107336"/>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27086</xdr:rowOff>
    </xdr:from>
    <xdr:to>
      <xdr:col>102</xdr:col>
      <xdr:colOff>165100</xdr:colOff>
      <xdr:row>41</xdr:row>
      <xdr:rowOff>128686</xdr:rowOff>
    </xdr:to>
    <xdr:sp macro="" textlink="">
      <xdr:nvSpPr>
        <xdr:cNvPr id="502" name="楕円 501"/>
        <xdr:cNvSpPr/>
      </xdr:nvSpPr>
      <xdr:spPr>
        <a:xfrm>
          <a:off x="19494500" y="70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77886</xdr:rowOff>
    </xdr:from>
    <xdr:to>
      <xdr:col>107</xdr:col>
      <xdr:colOff>50800</xdr:colOff>
      <xdr:row>41</xdr:row>
      <xdr:rowOff>77886</xdr:rowOff>
    </xdr:to>
    <xdr:cxnSp macro="">
      <xdr:nvCxnSpPr>
        <xdr:cNvPr id="503" name="直線コネクタ 502"/>
        <xdr:cNvCxnSpPr/>
      </xdr:nvCxnSpPr>
      <xdr:spPr>
        <a:xfrm>
          <a:off x="19545300" y="7107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30830</xdr:rowOff>
    </xdr:from>
    <xdr:to>
      <xdr:col>98</xdr:col>
      <xdr:colOff>38100</xdr:colOff>
      <xdr:row>41</xdr:row>
      <xdr:rowOff>132430</xdr:rowOff>
    </xdr:to>
    <xdr:sp macro="" textlink="">
      <xdr:nvSpPr>
        <xdr:cNvPr id="504" name="楕円 503"/>
        <xdr:cNvSpPr/>
      </xdr:nvSpPr>
      <xdr:spPr>
        <a:xfrm>
          <a:off x="18605500" y="70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77886</xdr:rowOff>
    </xdr:from>
    <xdr:to>
      <xdr:col>102</xdr:col>
      <xdr:colOff>114300</xdr:colOff>
      <xdr:row>41</xdr:row>
      <xdr:rowOff>81630</xdr:rowOff>
    </xdr:to>
    <xdr:cxnSp macro="">
      <xdr:nvCxnSpPr>
        <xdr:cNvPr id="505" name="直線コネクタ 504"/>
        <xdr:cNvCxnSpPr/>
      </xdr:nvCxnSpPr>
      <xdr:spPr>
        <a:xfrm flipV="1">
          <a:off x="18656300" y="7107336"/>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506" name="n_1aveValue【一般廃棄物処理施設】&#10;一人当たり有形固定資産（償却資産）額"/>
        <xdr:cNvSpPr txBox="1"/>
      </xdr:nvSpPr>
      <xdr:spPr>
        <a:xfrm>
          <a:off x="2101109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507" name="n_2aveValue【一般廃棄物処理施設】&#10;一人当たり有形固定資産（償却資産）額"/>
        <xdr:cNvSpPr txBox="1"/>
      </xdr:nvSpPr>
      <xdr:spPr>
        <a:xfrm>
          <a:off x="20134795" y="71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508" name="n_3aveValue【一般廃棄物処理施設】&#10;一人当たり有形固定資産（償却資産）額"/>
        <xdr:cNvSpPr txBox="1"/>
      </xdr:nvSpPr>
      <xdr:spPr>
        <a:xfrm>
          <a:off x="19245795"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509" name="n_4aveValue【一般廃棄物処理施設】&#10;一人当たり有形固定資産（償却資産）額"/>
        <xdr:cNvSpPr txBox="1"/>
      </xdr:nvSpPr>
      <xdr:spPr>
        <a:xfrm>
          <a:off x="18356795" y="71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150208</xdr:rowOff>
    </xdr:from>
    <xdr:ext cx="599010" cy="259045"/>
    <xdr:sp macro="" textlink="">
      <xdr:nvSpPr>
        <xdr:cNvPr id="510" name="n_1mainValue【一般廃棄物処理施設】&#10;一人当たり有形固定資産（償却資産）額"/>
        <xdr:cNvSpPr txBox="1"/>
      </xdr:nvSpPr>
      <xdr:spPr>
        <a:xfrm>
          <a:off x="21011095" y="683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145213</xdr:rowOff>
    </xdr:from>
    <xdr:ext cx="599010" cy="259045"/>
    <xdr:sp macro="" textlink="">
      <xdr:nvSpPr>
        <xdr:cNvPr id="511" name="n_2mainValue【一般廃棄物処理施設】&#10;一人当たり有形固定資産（償却資産）額"/>
        <xdr:cNvSpPr txBox="1"/>
      </xdr:nvSpPr>
      <xdr:spPr>
        <a:xfrm>
          <a:off x="20134795" y="683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145213</xdr:rowOff>
    </xdr:from>
    <xdr:ext cx="599010" cy="259045"/>
    <xdr:sp macro="" textlink="">
      <xdr:nvSpPr>
        <xdr:cNvPr id="512" name="n_3mainValue【一般廃棄物処理施設】&#10;一人当たり有形固定資産（償却資産）額"/>
        <xdr:cNvSpPr txBox="1"/>
      </xdr:nvSpPr>
      <xdr:spPr>
        <a:xfrm>
          <a:off x="19245795" y="683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148957</xdr:rowOff>
    </xdr:from>
    <xdr:ext cx="599010" cy="259045"/>
    <xdr:sp macro="" textlink="">
      <xdr:nvSpPr>
        <xdr:cNvPr id="513" name="n_4mainValue【一般廃棄物処理施設】&#10;一人当たり有形固定資産（償却資産）額"/>
        <xdr:cNvSpPr txBox="1"/>
      </xdr:nvSpPr>
      <xdr:spPr>
        <a:xfrm>
          <a:off x="18356795" y="683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5" name="直線コネクタ 554"/>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7" name="直線コネクタ 5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8"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9" name="直線コネクタ 558"/>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60" name="【消防施設】&#10;有形固定資産減価償却率平均値テキスト"/>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61" name="フローチャート: 判断 560"/>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62" name="フローチャート: 判断 561"/>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63" name="フローチャート: 判断 562"/>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4" name="フローチャート: 判断 56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5" name="フローチャート: 判断 564"/>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71" name="楕円 570"/>
        <xdr:cNvSpPr/>
      </xdr:nvSpPr>
      <xdr:spPr>
        <a:xfrm>
          <a:off x="16268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80390</xdr:rowOff>
    </xdr:from>
    <xdr:ext cx="405111" cy="259045"/>
    <xdr:sp macro="" textlink="">
      <xdr:nvSpPr>
        <xdr:cNvPr id="572" name="【消防施設】&#10;有形固定資産減価償却率該当値テキスト"/>
        <xdr:cNvSpPr txBox="1"/>
      </xdr:nvSpPr>
      <xdr:spPr>
        <a:xfrm>
          <a:off x="16357600" y="137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19957</xdr:rowOff>
    </xdr:from>
    <xdr:to>
      <xdr:col>81</xdr:col>
      <xdr:colOff>101600</xdr:colOff>
      <xdr:row>81</xdr:row>
      <xdr:rowOff>121557</xdr:rowOff>
    </xdr:to>
    <xdr:sp macro="" textlink="">
      <xdr:nvSpPr>
        <xdr:cNvPr id="573" name="楕円 572"/>
        <xdr:cNvSpPr/>
      </xdr:nvSpPr>
      <xdr:spPr>
        <a:xfrm>
          <a:off x="15430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70757</xdr:rowOff>
    </xdr:from>
    <xdr:to>
      <xdr:col>85</xdr:col>
      <xdr:colOff>127000</xdr:colOff>
      <xdr:row>81</xdr:row>
      <xdr:rowOff>108313</xdr:rowOff>
    </xdr:to>
    <xdr:cxnSp macro="">
      <xdr:nvCxnSpPr>
        <xdr:cNvPr id="574" name="直線コネクタ 573"/>
        <xdr:cNvCxnSpPr/>
      </xdr:nvCxnSpPr>
      <xdr:spPr>
        <a:xfrm>
          <a:off x="15481300" y="139582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137523</xdr:rowOff>
    </xdr:from>
    <xdr:to>
      <xdr:col>76</xdr:col>
      <xdr:colOff>165100</xdr:colOff>
      <xdr:row>81</xdr:row>
      <xdr:rowOff>67673</xdr:rowOff>
    </xdr:to>
    <xdr:sp macro="" textlink="">
      <xdr:nvSpPr>
        <xdr:cNvPr id="575" name="楕円 574"/>
        <xdr:cNvSpPr/>
      </xdr:nvSpPr>
      <xdr:spPr>
        <a:xfrm>
          <a:off x="14541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16873</xdr:rowOff>
    </xdr:from>
    <xdr:to>
      <xdr:col>81</xdr:col>
      <xdr:colOff>50800</xdr:colOff>
      <xdr:row>81</xdr:row>
      <xdr:rowOff>70757</xdr:rowOff>
    </xdr:to>
    <xdr:cxnSp macro="">
      <xdr:nvCxnSpPr>
        <xdr:cNvPr id="576" name="直線コネクタ 575"/>
        <xdr:cNvCxnSpPr/>
      </xdr:nvCxnSpPr>
      <xdr:spPr>
        <a:xfrm>
          <a:off x="14592300" y="1390432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96701</xdr:rowOff>
    </xdr:from>
    <xdr:to>
      <xdr:col>72</xdr:col>
      <xdr:colOff>38100</xdr:colOff>
      <xdr:row>81</xdr:row>
      <xdr:rowOff>26851</xdr:rowOff>
    </xdr:to>
    <xdr:sp macro="" textlink="">
      <xdr:nvSpPr>
        <xdr:cNvPr id="577" name="楕円 576"/>
        <xdr:cNvSpPr/>
      </xdr:nvSpPr>
      <xdr:spPr>
        <a:xfrm>
          <a:off x="13652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147501</xdr:rowOff>
    </xdr:from>
    <xdr:to>
      <xdr:col>76</xdr:col>
      <xdr:colOff>114300</xdr:colOff>
      <xdr:row>81</xdr:row>
      <xdr:rowOff>16873</xdr:rowOff>
    </xdr:to>
    <xdr:cxnSp macro="">
      <xdr:nvCxnSpPr>
        <xdr:cNvPr id="578" name="直線コネクタ 577"/>
        <xdr:cNvCxnSpPr/>
      </xdr:nvCxnSpPr>
      <xdr:spPr>
        <a:xfrm>
          <a:off x="13703300" y="138635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57513</xdr:rowOff>
    </xdr:from>
    <xdr:to>
      <xdr:col>67</xdr:col>
      <xdr:colOff>101600</xdr:colOff>
      <xdr:row>80</xdr:row>
      <xdr:rowOff>159113</xdr:rowOff>
    </xdr:to>
    <xdr:sp macro="" textlink="">
      <xdr:nvSpPr>
        <xdr:cNvPr id="579" name="楕円 578"/>
        <xdr:cNvSpPr/>
      </xdr:nvSpPr>
      <xdr:spPr>
        <a:xfrm>
          <a:off x="12763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108313</xdr:rowOff>
    </xdr:from>
    <xdr:to>
      <xdr:col>71</xdr:col>
      <xdr:colOff>177800</xdr:colOff>
      <xdr:row>80</xdr:row>
      <xdr:rowOff>147501</xdr:rowOff>
    </xdr:to>
    <xdr:cxnSp macro="">
      <xdr:nvCxnSpPr>
        <xdr:cNvPr id="580" name="直線コネクタ 579"/>
        <xdr:cNvCxnSpPr/>
      </xdr:nvCxnSpPr>
      <xdr:spPr>
        <a:xfrm>
          <a:off x="12814300" y="138243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81"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82" name="n_2ave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83"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584" name="n_4aveValue【消防施設】&#10;有形固定資産減価償却率"/>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138084</xdr:rowOff>
    </xdr:from>
    <xdr:ext cx="405111" cy="259045"/>
    <xdr:sp macro="" textlink="">
      <xdr:nvSpPr>
        <xdr:cNvPr id="585" name="n_1mainValue【消防施設】&#10;有形固定資産減価償却率"/>
        <xdr:cNvSpPr txBox="1"/>
      </xdr:nvSpPr>
      <xdr:spPr>
        <a:xfrm>
          <a:off x="15266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84200</xdr:rowOff>
    </xdr:from>
    <xdr:ext cx="405111" cy="259045"/>
    <xdr:sp macro="" textlink="">
      <xdr:nvSpPr>
        <xdr:cNvPr id="586" name="n_2mainValue【消防施設】&#10;有形固定資産減価償却率"/>
        <xdr:cNvSpPr txBox="1"/>
      </xdr:nvSpPr>
      <xdr:spPr>
        <a:xfrm>
          <a:off x="14389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43378</xdr:rowOff>
    </xdr:from>
    <xdr:ext cx="405111" cy="259045"/>
    <xdr:sp macro="" textlink="">
      <xdr:nvSpPr>
        <xdr:cNvPr id="587" name="n_3mainValue【消防施設】&#10;有形固定資産減価償却率"/>
        <xdr:cNvSpPr txBox="1"/>
      </xdr:nvSpPr>
      <xdr:spPr>
        <a:xfrm>
          <a:off x="13500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4190</xdr:rowOff>
    </xdr:from>
    <xdr:ext cx="405111" cy="259045"/>
    <xdr:sp macro="" textlink="">
      <xdr:nvSpPr>
        <xdr:cNvPr id="588" name="n_4mainValue【消防施設】&#10;有形固定資産減価償却率"/>
        <xdr:cNvSpPr txBox="1"/>
      </xdr:nvSpPr>
      <xdr:spPr>
        <a:xfrm>
          <a:off x="12611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10" name="直線コネクタ 609"/>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11"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12" name="直線コネクタ 611"/>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3"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4" name="直線コネクタ 613"/>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5" name="【消防施設】&#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6" name="フローチャート: 判断 615"/>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7" name="フローチャート: 判断 616"/>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8" name="フローチャート: 判断 617"/>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9" name="フローチャート: 判断 618"/>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20" name="フローチャート: 判断 619"/>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626" name="楕円 625"/>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146321</xdr:rowOff>
    </xdr:from>
    <xdr:ext cx="469744" cy="259045"/>
    <xdr:sp macro="" textlink="">
      <xdr:nvSpPr>
        <xdr:cNvPr id="627" name="【消防施設】&#10;一人当たり面積該当値テキスト"/>
        <xdr:cNvSpPr txBox="1"/>
      </xdr:nvSpPr>
      <xdr:spPr>
        <a:xfrm>
          <a:off x="22199600"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170180</xdr:rowOff>
    </xdr:from>
    <xdr:to>
      <xdr:col>112</xdr:col>
      <xdr:colOff>38100</xdr:colOff>
      <xdr:row>84</xdr:row>
      <xdr:rowOff>100330</xdr:rowOff>
    </xdr:to>
    <xdr:sp macro="" textlink="">
      <xdr:nvSpPr>
        <xdr:cNvPr id="628" name="楕円 627"/>
        <xdr:cNvSpPr/>
      </xdr:nvSpPr>
      <xdr:spPr>
        <a:xfrm>
          <a:off x="2127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49530</xdr:rowOff>
    </xdr:to>
    <xdr:cxnSp macro="">
      <xdr:nvCxnSpPr>
        <xdr:cNvPr id="629" name="直線コネクタ 628"/>
        <xdr:cNvCxnSpPr/>
      </xdr:nvCxnSpPr>
      <xdr:spPr>
        <a:xfrm flipV="1">
          <a:off x="21323300" y="144490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167894</xdr:rowOff>
    </xdr:from>
    <xdr:to>
      <xdr:col>107</xdr:col>
      <xdr:colOff>101600</xdr:colOff>
      <xdr:row>84</xdr:row>
      <xdr:rowOff>98044</xdr:rowOff>
    </xdr:to>
    <xdr:sp macro="" textlink="">
      <xdr:nvSpPr>
        <xdr:cNvPr id="630" name="楕円 629"/>
        <xdr:cNvSpPr/>
      </xdr:nvSpPr>
      <xdr:spPr>
        <a:xfrm>
          <a:off x="20383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47244</xdr:rowOff>
    </xdr:from>
    <xdr:to>
      <xdr:col>111</xdr:col>
      <xdr:colOff>177800</xdr:colOff>
      <xdr:row>84</xdr:row>
      <xdr:rowOff>49530</xdr:rowOff>
    </xdr:to>
    <xdr:cxnSp macro="">
      <xdr:nvCxnSpPr>
        <xdr:cNvPr id="631" name="直線コネクタ 630"/>
        <xdr:cNvCxnSpPr/>
      </xdr:nvCxnSpPr>
      <xdr:spPr>
        <a:xfrm>
          <a:off x="20434300" y="144490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167894</xdr:rowOff>
    </xdr:from>
    <xdr:to>
      <xdr:col>102</xdr:col>
      <xdr:colOff>165100</xdr:colOff>
      <xdr:row>84</xdr:row>
      <xdr:rowOff>98044</xdr:rowOff>
    </xdr:to>
    <xdr:sp macro="" textlink="">
      <xdr:nvSpPr>
        <xdr:cNvPr id="632" name="楕円 631"/>
        <xdr:cNvSpPr/>
      </xdr:nvSpPr>
      <xdr:spPr>
        <a:xfrm>
          <a:off x="19494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47244</xdr:rowOff>
    </xdr:from>
    <xdr:to>
      <xdr:col>107</xdr:col>
      <xdr:colOff>50800</xdr:colOff>
      <xdr:row>84</xdr:row>
      <xdr:rowOff>47244</xdr:rowOff>
    </xdr:to>
    <xdr:cxnSp macro="">
      <xdr:nvCxnSpPr>
        <xdr:cNvPr id="633" name="直線コネクタ 632"/>
        <xdr:cNvCxnSpPr/>
      </xdr:nvCxnSpPr>
      <xdr:spPr>
        <a:xfrm>
          <a:off x="19545300" y="1444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170180</xdr:rowOff>
    </xdr:from>
    <xdr:to>
      <xdr:col>98</xdr:col>
      <xdr:colOff>38100</xdr:colOff>
      <xdr:row>84</xdr:row>
      <xdr:rowOff>100330</xdr:rowOff>
    </xdr:to>
    <xdr:sp macro="" textlink="">
      <xdr:nvSpPr>
        <xdr:cNvPr id="634" name="楕円 633"/>
        <xdr:cNvSpPr/>
      </xdr:nvSpPr>
      <xdr:spPr>
        <a:xfrm>
          <a:off x="18605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47244</xdr:rowOff>
    </xdr:from>
    <xdr:to>
      <xdr:col>102</xdr:col>
      <xdr:colOff>114300</xdr:colOff>
      <xdr:row>84</xdr:row>
      <xdr:rowOff>49530</xdr:rowOff>
    </xdr:to>
    <xdr:cxnSp macro="">
      <xdr:nvCxnSpPr>
        <xdr:cNvPr id="635" name="直線コネクタ 634"/>
        <xdr:cNvCxnSpPr/>
      </xdr:nvCxnSpPr>
      <xdr:spPr>
        <a:xfrm flipV="1">
          <a:off x="18656300" y="144490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36" name="n_1ave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637" name="n_2aveValue【消防施設】&#10;一人当たり面積"/>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38"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639" name="n_4aveValue【消防施設】&#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116857</xdr:rowOff>
    </xdr:from>
    <xdr:ext cx="469744" cy="259045"/>
    <xdr:sp macro="" textlink="">
      <xdr:nvSpPr>
        <xdr:cNvPr id="640" name="n_1mainValue【消防施設】&#10;一人当たり面積"/>
        <xdr:cNvSpPr txBox="1"/>
      </xdr:nvSpPr>
      <xdr:spPr>
        <a:xfrm>
          <a:off x="21075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114571</xdr:rowOff>
    </xdr:from>
    <xdr:ext cx="469744" cy="259045"/>
    <xdr:sp macro="" textlink="">
      <xdr:nvSpPr>
        <xdr:cNvPr id="641" name="n_2mainValue【消防施設】&#10;一人当たり面積"/>
        <xdr:cNvSpPr txBox="1"/>
      </xdr:nvSpPr>
      <xdr:spPr>
        <a:xfrm>
          <a:off x="20199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114571</xdr:rowOff>
    </xdr:from>
    <xdr:ext cx="469744" cy="259045"/>
    <xdr:sp macro="" textlink="">
      <xdr:nvSpPr>
        <xdr:cNvPr id="642" name="n_3mainValue【消防施設】&#10;一人当たり面積"/>
        <xdr:cNvSpPr txBox="1"/>
      </xdr:nvSpPr>
      <xdr:spPr>
        <a:xfrm>
          <a:off x="19310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116857</xdr:rowOff>
    </xdr:from>
    <xdr:ext cx="469744" cy="259045"/>
    <xdr:sp macro="" textlink="">
      <xdr:nvSpPr>
        <xdr:cNvPr id="643" name="n_4mainValue【消防施設】&#10;一人当たり面積"/>
        <xdr:cNvSpPr txBox="1"/>
      </xdr:nvSpPr>
      <xdr:spPr>
        <a:xfrm>
          <a:off x="18421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4" name="テキスト ボックス 66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7" name="直線コネクタ 66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8"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9" name="直線コネクタ 66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0"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1" name="直線コネクタ 6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72" name="【庁舎】&#10;有形固定資産減価償却率平均値テキスト"/>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73" name="フローチャート: 判断 672"/>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4" name="フローチャート: 判断 673"/>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5" name="フローチャート: 判断 674"/>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6" name="フローチャート: 判断 675"/>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7" name="フローチャート: 判断 676"/>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683" name="楕円 682"/>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118127</xdr:rowOff>
    </xdr:from>
    <xdr:ext cx="405111" cy="259045"/>
    <xdr:sp macro="" textlink="">
      <xdr:nvSpPr>
        <xdr:cNvPr id="684" name="【庁舎】&#10;有形固定資産減価償却率該当値テキスト"/>
        <xdr:cNvSpPr txBox="1"/>
      </xdr:nvSpPr>
      <xdr:spPr>
        <a:xfrm>
          <a:off x="16357600"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114300</xdr:rowOff>
    </xdr:from>
    <xdr:to>
      <xdr:col>81</xdr:col>
      <xdr:colOff>101600</xdr:colOff>
      <xdr:row>104</xdr:row>
      <xdr:rowOff>44450</xdr:rowOff>
    </xdr:to>
    <xdr:sp macro="" textlink="">
      <xdr:nvSpPr>
        <xdr:cNvPr id="685" name="楕円 684"/>
        <xdr:cNvSpPr/>
      </xdr:nvSpPr>
      <xdr:spPr>
        <a:xfrm>
          <a:off x="15430500" y="177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165100</xdr:rowOff>
    </xdr:from>
    <xdr:to>
      <xdr:col>85</xdr:col>
      <xdr:colOff>127000</xdr:colOff>
      <xdr:row>104</xdr:row>
      <xdr:rowOff>19050</xdr:rowOff>
    </xdr:to>
    <xdr:cxnSp macro="">
      <xdr:nvCxnSpPr>
        <xdr:cNvPr id="686" name="直線コネクタ 685"/>
        <xdr:cNvCxnSpPr/>
      </xdr:nvCxnSpPr>
      <xdr:spPr>
        <a:xfrm>
          <a:off x="15481300" y="178244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88900</xdr:rowOff>
    </xdr:from>
    <xdr:to>
      <xdr:col>76</xdr:col>
      <xdr:colOff>165100</xdr:colOff>
      <xdr:row>104</xdr:row>
      <xdr:rowOff>19050</xdr:rowOff>
    </xdr:to>
    <xdr:sp macro="" textlink="">
      <xdr:nvSpPr>
        <xdr:cNvPr id="687" name="楕円 686"/>
        <xdr:cNvSpPr/>
      </xdr:nvSpPr>
      <xdr:spPr>
        <a:xfrm>
          <a:off x="14541500" y="177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139700</xdr:rowOff>
    </xdr:from>
    <xdr:to>
      <xdr:col>81</xdr:col>
      <xdr:colOff>50800</xdr:colOff>
      <xdr:row>103</xdr:row>
      <xdr:rowOff>165100</xdr:rowOff>
    </xdr:to>
    <xdr:cxnSp macro="">
      <xdr:nvCxnSpPr>
        <xdr:cNvPr id="688" name="直線コネクタ 687"/>
        <xdr:cNvCxnSpPr/>
      </xdr:nvCxnSpPr>
      <xdr:spPr>
        <a:xfrm>
          <a:off x="14592300" y="177990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63500</xdr:rowOff>
    </xdr:from>
    <xdr:to>
      <xdr:col>72</xdr:col>
      <xdr:colOff>38100</xdr:colOff>
      <xdr:row>103</xdr:row>
      <xdr:rowOff>165100</xdr:rowOff>
    </xdr:to>
    <xdr:sp macro="" textlink="">
      <xdr:nvSpPr>
        <xdr:cNvPr id="689" name="楕円 688"/>
        <xdr:cNvSpPr/>
      </xdr:nvSpPr>
      <xdr:spPr>
        <a:xfrm>
          <a:off x="13652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114300</xdr:rowOff>
    </xdr:from>
    <xdr:to>
      <xdr:col>76</xdr:col>
      <xdr:colOff>114300</xdr:colOff>
      <xdr:row>103</xdr:row>
      <xdr:rowOff>139700</xdr:rowOff>
    </xdr:to>
    <xdr:cxnSp macro="">
      <xdr:nvCxnSpPr>
        <xdr:cNvPr id="690" name="直線コネクタ 689"/>
        <xdr:cNvCxnSpPr/>
      </xdr:nvCxnSpPr>
      <xdr:spPr>
        <a:xfrm>
          <a:off x="13703300" y="177736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38100</xdr:rowOff>
    </xdr:from>
    <xdr:to>
      <xdr:col>67</xdr:col>
      <xdr:colOff>101600</xdr:colOff>
      <xdr:row>103</xdr:row>
      <xdr:rowOff>139700</xdr:rowOff>
    </xdr:to>
    <xdr:sp macro="" textlink="">
      <xdr:nvSpPr>
        <xdr:cNvPr id="691" name="楕円 690"/>
        <xdr:cNvSpPr/>
      </xdr:nvSpPr>
      <xdr:spPr>
        <a:xfrm>
          <a:off x="12763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88900</xdr:rowOff>
    </xdr:from>
    <xdr:to>
      <xdr:col>71</xdr:col>
      <xdr:colOff>177800</xdr:colOff>
      <xdr:row>103</xdr:row>
      <xdr:rowOff>114300</xdr:rowOff>
    </xdr:to>
    <xdr:cxnSp macro="">
      <xdr:nvCxnSpPr>
        <xdr:cNvPr id="692" name="直線コネクタ 691"/>
        <xdr:cNvCxnSpPr/>
      </xdr:nvCxnSpPr>
      <xdr:spPr>
        <a:xfrm>
          <a:off x="12814300" y="177482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93"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94" name="n_2ave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695" name="n_3aveValue【庁舎】&#10;有形固定資産減価償却率"/>
        <xdr:cNvSpPr txBox="1"/>
      </xdr:nvSpPr>
      <xdr:spPr>
        <a:xfrm>
          <a:off x="13500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696" name="n_4aveValue【庁舎】&#10;有形固定資産減価償却率"/>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60977</xdr:rowOff>
    </xdr:from>
    <xdr:ext cx="405111" cy="259045"/>
    <xdr:sp macro="" textlink="">
      <xdr:nvSpPr>
        <xdr:cNvPr id="697" name="n_1mainValue【庁舎】&#10;有形固定資産減価償却率"/>
        <xdr:cNvSpPr txBox="1"/>
      </xdr:nvSpPr>
      <xdr:spPr>
        <a:xfrm>
          <a:off x="152660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35577</xdr:rowOff>
    </xdr:from>
    <xdr:ext cx="405111" cy="259045"/>
    <xdr:sp macro="" textlink="">
      <xdr:nvSpPr>
        <xdr:cNvPr id="698" name="n_2mainValue【庁舎】&#10;有形固定資産減価償却率"/>
        <xdr:cNvSpPr txBox="1"/>
      </xdr:nvSpPr>
      <xdr:spPr>
        <a:xfrm>
          <a:off x="14389744" y="1752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10177</xdr:rowOff>
    </xdr:from>
    <xdr:ext cx="405111" cy="259045"/>
    <xdr:sp macro="" textlink="">
      <xdr:nvSpPr>
        <xdr:cNvPr id="699" name="n_3mainValue【庁舎】&#10;有形固定資産減価償却率"/>
        <xdr:cNvSpPr txBox="1"/>
      </xdr:nvSpPr>
      <xdr:spPr>
        <a:xfrm>
          <a:off x="13500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156227</xdr:rowOff>
    </xdr:from>
    <xdr:ext cx="405111" cy="259045"/>
    <xdr:sp macro="" textlink="">
      <xdr:nvSpPr>
        <xdr:cNvPr id="700" name="n_4mainValue【庁舎】&#10;有形固定資産減価償却率"/>
        <xdr:cNvSpPr txBox="1"/>
      </xdr:nvSpPr>
      <xdr:spPr>
        <a:xfrm>
          <a:off x="126117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6" name="直線コネクタ 725"/>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7"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8" name="直線コネクタ 727"/>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9"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30" name="直線コネクタ 729"/>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31"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32" name="フローチャート: 判断 731"/>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3" name="フローチャート: 判断 732"/>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4" name="フローチャート: 判断 733"/>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5" name="フローチャート: 判断 734"/>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6" name="フローチャート: 判断 735"/>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117384</xdr:rowOff>
    </xdr:from>
    <xdr:to>
      <xdr:col>116</xdr:col>
      <xdr:colOff>114300</xdr:colOff>
      <xdr:row>106</xdr:row>
      <xdr:rowOff>47534</xdr:rowOff>
    </xdr:to>
    <xdr:sp macro="" textlink="">
      <xdr:nvSpPr>
        <xdr:cNvPr id="742" name="楕円 741"/>
        <xdr:cNvSpPr/>
      </xdr:nvSpPr>
      <xdr:spPr>
        <a:xfrm>
          <a:off x="22110700" y="181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95811</xdr:rowOff>
    </xdr:from>
    <xdr:ext cx="469744" cy="259045"/>
    <xdr:sp macro="" textlink="">
      <xdr:nvSpPr>
        <xdr:cNvPr id="743" name="【庁舎】&#10;一人当たり面積該当値テキスト"/>
        <xdr:cNvSpPr txBox="1"/>
      </xdr:nvSpPr>
      <xdr:spPr>
        <a:xfrm>
          <a:off x="22199600" y="1809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119562</xdr:rowOff>
    </xdr:from>
    <xdr:to>
      <xdr:col>112</xdr:col>
      <xdr:colOff>38100</xdr:colOff>
      <xdr:row>106</xdr:row>
      <xdr:rowOff>49712</xdr:rowOff>
    </xdr:to>
    <xdr:sp macro="" textlink="">
      <xdr:nvSpPr>
        <xdr:cNvPr id="744" name="楕円 743"/>
        <xdr:cNvSpPr/>
      </xdr:nvSpPr>
      <xdr:spPr>
        <a:xfrm>
          <a:off x="21272500" y="181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168184</xdr:rowOff>
    </xdr:from>
    <xdr:to>
      <xdr:col>116</xdr:col>
      <xdr:colOff>63500</xdr:colOff>
      <xdr:row>105</xdr:row>
      <xdr:rowOff>170362</xdr:rowOff>
    </xdr:to>
    <xdr:cxnSp macro="">
      <xdr:nvCxnSpPr>
        <xdr:cNvPr id="745" name="直線コネクタ 744"/>
        <xdr:cNvCxnSpPr/>
      </xdr:nvCxnSpPr>
      <xdr:spPr>
        <a:xfrm flipV="1">
          <a:off x="21323300" y="1817043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46" name="楕円 745"/>
        <xdr:cNvSpPr/>
      </xdr:nvSpPr>
      <xdr:spPr>
        <a:xfrm>
          <a:off x="2038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169273</xdr:rowOff>
    </xdr:from>
    <xdr:to>
      <xdr:col>111</xdr:col>
      <xdr:colOff>177800</xdr:colOff>
      <xdr:row>105</xdr:row>
      <xdr:rowOff>170362</xdr:rowOff>
    </xdr:to>
    <xdr:cxnSp macro="">
      <xdr:nvCxnSpPr>
        <xdr:cNvPr id="747" name="直線コネクタ 746"/>
        <xdr:cNvCxnSpPr/>
      </xdr:nvCxnSpPr>
      <xdr:spPr>
        <a:xfrm>
          <a:off x="20434300" y="181715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48" name="楕円 747"/>
        <xdr:cNvSpPr/>
      </xdr:nvSpPr>
      <xdr:spPr>
        <a:xfrm>
          <a:off x="19494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169273</xdr:rowOff>
    </xdr:from>
    <xdr:to>
      <xdr:col>107</xdr:col>
      <xdr:colOff>50800</xdr:colOff>
      <xdr:row>105</xdr:row>
      <xdr:rowOff>169273</xdr:rowOff>
    </xdr:to>
    <xdr:cxnSp macro="">
      <xdr:nvCxnSpPr>
        <xdr:cNvPr id="749" name="直線コネクタ 748"/>
        <xdr:cNvCxnSpPr/>
      </xdr:nvCxnSpPr>
      <xdr:spPr>
        <a:xfrm>
          <a:off x="19545300" y="1817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122827</xdr:rowOff>
    </xdr:from>
    <xdr:to>
      <xdr:col>98</xdr:col>
      <xdr:colOff>38100</xdr:colOff>
      <xdr:row>106</xdr:row>
      <xdr:rowOff>52977</xdr:rowOff>
    </xdr:to>
    <xdr:sp macro="" textlink="">
      <xdr:nvSpPr>
        <xdr:cNvPr id="750" name="楕円 749"/>
        <xdr:cNvSpPr/>
      </xdr:nvSpPr>
      <xdr:spPr>
        <a:xfrm>
          <a:off x="18605500" y="181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169273</xdr:rowOff>
    </xdr:from>
    <xdr:to>
      <xdr:col>102</xdr:col>
      <xdr:colOff>114300</xdr:colOff>
      <xdr:row>106</xdr:row>
      <xdr:rowOff>2177</xdr:rowOff>
    </xdr:to>
    <xdr:cxnSp macro="">
      <xdr:nvCxnSpPr>
        <xdr:cNvPr id="751" name="直線コネクタ 750"/>
        <xdr:cNvCxnSpPr/>
      </xdr:nvCxnSpPr>
      <xdr:spPr>
        <a:xfrm flipV="1">
          <a:off x="18656300" y="181715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52"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53"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4"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5"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40839</xdr:rowOff>
    </xdr:from>
    <xdr:ext cx="469744" cy="259045"/>
    <xdr:sp macro="" textlink="">
      <xdr:nvSpPr>
        <xdr:cNvPr id="756" name="n_1mainValue【庁舎】&#10;一人当たり面積"/>
        <xdr:cNvSpPr txBox="1"/>
      </xdr:nvSpPr>
      <xdr:spPr>
        <a:xfrm>
          <a:off x="21075727" y="182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757" name="n_2main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758" name="n_3main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44104</xdr:rowOff>
    </xdr:from>
    <xdr:ext cx="469744" cy="259045"/>
    <xdr:sp macro="" textlink="">
      <xdr:nvSpPr>
        <xdr:cNvPr id="759" name="n_4mainValue【庁舎】&#10;一人当たり面積"/>
        <xdr:cNvSpPr txBox="1"/>
      </xdr:nvSpPr>
      <xdr:spPr>
        <a:xfrm>
          <a:off x="18421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類似団体と比較して特に有形固定資産減価償却率が高くなっている施設は、図書館、一般廃棄物処理施設、福祉施設、庁舎である。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一般廃棄物処理施設については、広域化が決まっており、現在施設の延命化に取り組んでいる。費用や住民の利便性を加味し長期的な計画に基づいて対応していくこととしている。</a:t>
          </a:r>
          <a:endParaRPr lang="ja-JP" altLang="ja-JP" sz="1400">
            <a:effectLst/>
          </a:endParaRPr>
        </a:p>
        <a:p>
          <a:r>
            <a:rPr kumimoji="1" lang="ja-JP" altLang="ja-JP" sz="1100">
              <a:solidFill>
                <a:schemeClr val="dk1"/>
              </a:solidFill>
              <a:effectLst/>
              <a:latin typeface="+mn-lt"/>
              <a:ea typeface="+mn-ea"/>
              <a:cs typeface="+mn-cs"/>
            </a:rPr>
            <a:t>その他の施設については、維持管理にかかる経費の増加が認められるため、統合等を踏まえた対応を検討し、他の施設とのバランスを取りつつ対応していくこととしている。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大手企業の法人村民税等への依存度が高く、社会情勢等により大きな影響を受け、財政力指数も特に単年での変動が大きくなっている。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本年度は前年度の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法人村民税の減収の影響により、財政力指数が前年より減となった。税制改正により税収の減は、確実であることから経常経費の抜本的な見直しを実施し、将来を見据えた財政基盤の強化に努める。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37</xdr:row>
      <xdr:rowOff>135769</xdr:rowOff>
    </xdr:to>
    <xdr:cxnSp macro="">
      <xdr:nvCxnSpPr>
        <xdr:cNvPr id="70" name="直線コネクタ 69"/>
        <xdr:cNvCxnSpPr/>
      </xdr:nvCxnSpPr>
      <xdr:spPr>
        <a:xfrm>
          <a:off x="4114800" y="6261100"/>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31448</xdr:rowOff>
    </xdr:from>
    <xdr:to>
      <xdr:col>19</xdr:col>
      <xdr:colOff>133350</xdr:colOff>
      <xdr:row>36</xdr:row>
      <xdr:rowOff>88900</xdr:rowOff>
    </xdr:to>
    <xdr:cxnSp macro="">
      <xdr:nvCxnSpPr>
        <xdr:cNvPr id="73" name="直線コネクタ 72"/>
        <xdr:cNvCxnSpPr/>
      </xdr:nvCxnSpPr>
      <xdr:spPr>
        <a:xfrm>
          <a:off x="3225800" y="62036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76502</xdr:rowOff>
    </xdr:from>
    <xdr:to>
      <xdr:col>15</xdr:col>
      <xdr:colOff>82550</xdr:colOff>
      <xdr:row>36</xdr:row>
      <xdr:rowOff>31448</xdr:rowOff>
    </xdr:to>
    <xdr:cxnSp macro="">
      <xdr:nvCxnSpPr>
        <xdr:cNvPr id="76" name="直線コネクタ 75"/>
        <xdr:cNvCxnSpPr/>
      </xdr:nvCxnSpPr>
      <xdr:spPr>
        <a:xfrm>
          <a:off x="2336800" y="60772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76502</xdr:rowOff>
    </xdr:from>
    <xdr:to>
      <xdr:col>11</xdr:col>
      <xdr:colOff>31750</xdr:colOff>
      <xdr:row>36</xdr:row>
      <xdr:rowOff>42938</xdr:rowOff>
    </xdr:to>
    <xdr:cxnSp macro="">
      <xdr:nvCxnSpPr>
        <xdr:cNvPr id="79" name="直線コネクタ 78"/>
        <xdr:cNvCxnSpPr/>
      </xdr:nvCxnSpPr>
      <xdr:spPr>
        <a:xfrm flipV="1">
          <a:off x="1447800" y="60772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84969</xdr:rowOff>
    </xdr:from>
    <xdr:to>
      <xdr:col>23</xdr:col>
      <xdr:colOff>184150</xdr:colOff>
      <xdr:row>38</xdr:row>
      <xdr:rowOff>15119</xdr:rowOff>
    </xdr:to>
    <xdr:sp macro="" textlink="">
      <xdr:nvSpPr>
        <xdr:cNvPr id="89" name="楕円 88"/>
        <xdr:cNvSpPr/>
      </xdr:nvSpPr>
      <xdr:spPr>
        <a:xfrm>
          <a:off x="49022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101496</xdr:rowOff>
    </xdr:from>
    <xdr:ext cx="762000" cy="259045"/>
    <xdr:sp macro="" textlink="">
      <xdr:nvSpPr>
        <xdr:cNvPr id="90" name="財政力該当値テキスト"/>
        <xdr:cNvSpPr txBox="1"/>
      </xdr:nvSpPr>
      <xdr:spPr>
        <a:xfrm>
          <a:off x="5041900" y="627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1" name="楕円 90"/>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2" name="テキスト ボックス 91"/>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152098</xdr:rowOff>
    </xdr:from>
    <xdr:to>
      <xdr:col>15</xdr:col>
      <xdr:colOff>133350</xdr:colOff>
      <xdr:row>36</xdr:row>
      <xdr:rowOff>82248</xdr:rowOff>
    </xdr:to>
    <xdr:sp macro="" textlink="">
      <xdr:nvSpPr>
        <xdr:cNvPr id="93" name="楕円 92"/>
        <xdr:cNvSpPr/>
      </xdr:nvSpPr>
      <xdr:spPr>
        <a:xfrm>
          <a:off x="3175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92425</xdr:rowOff>
    </xdr:from>
    <xdr:ext cx="762000" cy="259045"/>
    <xdr:sp macro="" textlink="">
      <xdr:nvSpPr>
        <xdr:cNvPr id="94" name="テキスト ボックス 93"/>
        <xdr:cNvSpPr txBox="1"/>
      </xdr:nvSpPr>
      <xdr:spPr>
        <a:xfrm>
          <a:off x="2844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25702</xdr:rowOff>
    </xdr:from>
    <xdr:to>
      <xdr:col>11</xdr:col>
      <xdr:colOff>82550</xdr:colOff>
      <xdr:row>35</xdr:row>
      <xdr:rowOff>127302</xdr:rowOff>
    </xdr:to>
    <xdr:sp macro="" textlink="">
      <xdr:nvSpPr>
        <xdr:cNvPr id="95" name="楕円 94"/>
        <xdr:cNvSpPr/>
      </xdr:nvSpPr>
      <xdr:spPr>
        <a:xfrm>
          <a:off x="2286000" y="60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137479</xdr:rowOff>
    </xdr:from>
    <xdr:ext cx="762000" cy="259045"/>
    <xdr:sp macro="" textlink="">
      <xdr:nvSpPr>
        <xdr:cNvPr id="96" name="テキスト ボックス 95"/>
        <xdr:cNvSpPr txBox="1"/>
      </xdr:nvSpPr>
      <xdr:spPr>
        <a:xfrm>
          <a:off x="1955800" y="57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163588</xdr:rowOff>
    </xdr:from>
    <xdr:to>
      <xdr:col>7</xdr:col>
      <xdr:colOff>31750</xdr:colOff>
      <xdr:row>36</xdr:row>
      <xdr:rowOff>93738</xdr:rowOff>
    </xdr:to>
    <xdr:sp macro="" textlink="">
      <xdr:nvSpPr>
        <xdr:cNvPr id="97" name="楕円 96"/>
        <xdr:cNvSpPr/>
      </xdr:nvSpPr>
      <xdr:spPr>
        <a:xfrm>
          <a:off x="1397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103915</xdr:rowOff>
    </xdr:from>
    <xdr:ext cx="762000" cy="259045"/>
    <xdr:sp macro="" textlink="">
      <xdr:nvSpPr>
        <xdr:cNvPr id="98" name="テキスト ボックス 97"/>
        <xdr:cNvSpPr txBox="1"/>
      </xdr:nvSpPr>
      <xdr:spPr>
        <a:xfrm>
          <a:off x="1066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法人村民税の増減により、経常一般財源が大幅に増減するため、その影響により年度により経常収支比率の変動が大きくなっている。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本年度は交付団体になったことにより交付税が増加し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となったため、結果的に経常収支比率が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今後も公共施設の総合管理計画及び個別管理計画に基づき、将来的な施設の維持管理について方針を定め、経常経費の大部分を占める物件費を抑えるよう努める。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167640</xdr:rowOff>
    </xdr:from>
    <xdr:to>
      <xdr:col>23</xdr:col>
      <xdr:colOff>133350</xdr:colOff>
      <xdr:row>66</xdr:row>
      <xdr:rowOff>120469</xdr:rowOff>
    </xdr:to>
    <xdr:cxnSp macro="">
      <xdr:nvCxnSpPr>
        <xdr:cNvPr id="130" name="直線コネクタ 129"/>
        <xdr:cNvCxnSpPr/>
      </xdr:nvCxnSpPr>
      <xdr:spPr>
        <a:xfrm flipV="1">
          <a:off x="4953000" y="10626090"/>
          <a:ext cx="0" cy="8100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92546</xdr:rowOff>
    </xdr:from>
    <xdr:ext cx="762000" cy="259045"/>
    <xdr:sp macro="" textlink="">
      <xdr:nvSpPr>
        <xdr:cNvPr id="131" name="財政構造の弾力性最小値テキスト"/>
        <xdr:cNvSpPr txBox="1"/>
      </xdr:nvSpPr>
      <xdr:spPr>
        <a:xfrm>
          <a:off x="5041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120469</xdr:rowOff>
    </xdr:from>
    <xdr:to>
      <xdr:col>24</xdr:col>
      <xdr:colOff>12700</xdr:colOff>
      <xdr:row>66</xdr:row>
      <xdr:rowOff>120469</xdr:rowOff>
    </xdr:to>
    <xdr:cxnSp macro="">
      <xdr:nvCxnSpPr>
        <xdr:cNvPr id="132" name="直線コネクタ 131"/>
        <xdr:cNvCxnSpPr/>
      </xdr:nvCxnSpPr>
      <xdr:spPr>
        <a:xfrm>
          <a:off x="4864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82567</xdr:rowOff>
    </xdr:from>
    <xdr:ext cx="762000" cy="259045"/>
    <xdr:sp macro="" textlink="">
      <xdr:nvSpPr>
        <xdr:cNvPr id="133" name="財政構造の弾力性最大値テキスト"/>
        <xdr:cNvSpPr txBox="1"/>
      </xdr:nvSpPr>
      <xdr:spPr>
        <a:xfrm>
          <a:off x="5041900" y="103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167640</xdr:rowOff>
    </xdr:from>
    <xdr:to>
      <xdr:col>24</xdr:col>
      <xdr:colOff>12700</xdr:colOff>
      <xdr:row>61</xdr:row>
      <xdr:rowOff>167640</xdr:rowOff>
    </xdr:to>
    <xdr:cxnSp macro="">
      <xdr:nvCxnSpPr>
        <xdr:cNvPr id="134" name="直線コネクタ 133"/>
        <xdr:cNvCxnSpPr/>
      </xdr:nvCxnSpPr>
      <xdr:spPr>
        <a:xfrm>
          <a:off x="4864100" y="1062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79828</xdr:rowOff>
    </xdr:from>
    <xdr:to>
      <xdr:col>23</xdr:col>
      <xdr:colOff>133350</xdr:colOff>
      <xdr:row>64</xdr:row>
      <xdr:rowOff>42817</xdr:rowOff>
    </xdr:to>
    <xdr:cxnSp macro="">
      <xdr:nvCxnSpPr>
        <xdr:cNvPr id="135" name="直線コネクタ 134"/>
        <xdr:cNvCxnSpPr/>
      </xdr:nvCxnSpPr>
      <xdr:spPr>
        <a:xfrm flipV="1">
          <a:off x="4114800" y="10881178"/>
          <a:ext cx="8382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39931</xdr:rowOff>
    </xdr:from>
    <xdr:ext cx="762000" cy="259045"/>
    <xdr:sp macro="" textlink="">
      <xdr:nvSpPr>
        <xdr:cNvPr id="136" name="財政構造の弾力性平均値テキスト"/>
        <xdr:cNvSpPr txBox="1"/>
      </xdr:nvSpPr>
      <xdr:spPr>
        <a:xfrm>
          <a:off x="5041900" y="11012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67854</xdr:rowOff>
    </xdr:from>
    <xdr:to>
      <xdr:col>23</xdr:col>
      <xdr:colOff>184150</xdr:colOff>
      <xdr:row>64</xdr:row>
      <xdr:rowOff>169454</xdr:rowOff>
    </xdr:to>
    <xdr:sp macro="" textlink="">
      <xdr:nvSpPr>
        <xdr:cNvPr id="137" name="フローチャート: 判断 136"/>
        <xdr:cNvSpPr/>
      </xdr:nvSpPr>
      <xdr:spPr>
        <a:xfrm>
          <a:off x="49022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79828</xdr:rowOff>
    </xdr:from>
    <xdr:to>
      <xdr:col>19</xdr:col>
      <xdr:colOff>133350</xdr:colOff>
      <xdr:row>64</xdr:row>
      <xdr:rowOff>42817</xdr:rowOff>
    </xdr:to>
    <xdr:cxnSp macro="">
      <xdr:nvCxnSpPr>
        <xdr:cNvPr id="138" name="直線コネクタ 137"/>
        <xdr:cNvCxnSpPr/>
      </xdr:nvCxnSpPr>
      <xdr:spPr>
        <a:xfrm>
          <a:off x="3225800" y="1088117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123916</xdr:rowOff>
    </xdr:from>
    <xdr:to>
      <xdr:col>19</xdr:col>
      <xdr:colOff>184150</xdr:colOff>
      <xdr:row>66</xdr:row>
      <xdr:rowOff>54066</xdr:rowOff>
    </xdr:to>
    <xdr:sp macro="" textlink="">
      <xdr:nvSpPr>
        <xdr:cNvPr id="139" name="フローチャート: 判断 138"/>
        <xdr:cNvSpPr/>
      </xdr:nvSpPr>
      <xdr:spPr>
        <a:xfrm>
          <a:off x="4064000" y="1126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38843</xdr:rowOff>
    </xdr:from>
    <xdr:ext cx="736600" cy="259045"/>
    <xdr:sp macro="" textlink="">
      <xdr:nvSpPr>
        <xdr:cNvPr id="140" name="テキスト ボックス 139"/>
        <xdr:cNvSpPr txBox="1"/>
      </xdr:nvSpPr>
      <xdr:spPr>
        <a:xfrm>
          <a:off x="3733800" y="1135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101963</xdr:rowOff>
    </xdr:from>
    <xdr:to>
      <xdr:col>15</xdr:col>
      <xdr:colOff>82550</xdr:colOff>
      <xdr:row>63</xdr:row>
      <xdr:rowOff>79828</xdr:rowOff>
    </xdr:to>
    <xdr:cxnSp macro="">
      <xdr:nvCxnSpPr>
        <xdr:cNvPr id="141" name="直線コネクタ 140"/>
        <xdr:cNvCxnSpPr/>
      </xdr:nvCxnSpPr>
      <xdr:spPr>
        <a:xfrm>
          <a:off x="2336800" y="9874613"/>
          <a:ext cx="889000" cy="10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158387</xdr:rowOff>
    </xdr:from>
    <xdr:to>
      <xdr:col>15</xdr:col>
      <xdr:colOff>133350</xdr:colOff>
      <xdr:row>66</xdr:row>
      <xdr:rowOff>88537</xdr:rowOff>
    </xdr:to>
    <xdr:sp macro="" textlink="">
      <xdr:nvSpPr>
        <xdr:cNvPr id="142" name="フローチャート: 判断 141"/>
        <xdr:cNvSpPr/>
      </xdr:nvSpPr>
      <xdr:spPr>
        <a:xfrm>
          <a:off x="3175000" y="113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73314</xdr:rowOff>
    </xdr:from>
    <xdr:ext cx="762000" cy="259045"/>
    <xdr:sp macro="" textlink="">
      <xdr:nvSpPr>
        <xdr:cNvPr id="143" name="テキスト ボックス 142"/>
        <xdr:cNvSpPr txBox="1"/>
      </xdr:nvSpPr>
      <xdr:spPr>
        <a:xfrm>
          <a:off x="2844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101963</xdr:rowOff>
    </xdr:from>
    <xdr:to>
      <xdr:col>11</xdr:col>
      <xdr:colOff>31750</xdr:colOff>
      <xdr:row>60</xdr:row>
      <xdr:rowOff>80554</xdr:rowOff>
    </xdr:to>
    <xdr:cxnSp macro="">
      <xdr:nvCxnSpPr>
        <xdr:cNvPr id="144" name="直線コネクタ 143"/>
        <xdr:cNvCxnSpPr/>
      </xdr:nvCxnSpPr>
      <xdr:spPr>
        <a:xfrm flipV="1">
          <a:off x="1447800" y="9874613"/>
          <a:ext cx="889000" cy="49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144599</xdr:rowOff>
    </xdr:from>
    <xdr:to>
      <xdr:col>11</xdr:col>
      <xdr:colOff>82550</xdr:colOff>
      <xdr:row>66</xdr:row>
      <xdr:rowOff>74749</xdr:rowOff>
    </xdr:to>
    <xdr:sp macro="" textlink="">
      <xdr:nvSpPr>
        <xdr:cNvPr id="145" name="フローチャート: 判断 144"/>
        <xdr:cNvSpPr/>
      </xdr:nvSpPr>
      <xdr:spPr>
        <a:xfrm>
          <a:off x="2286000" y="1128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59526</xdr:rowOff>
    </xdr:from>
    <xdr:ext cx="762000" cy="259045"/>
    <xdr:sp macro="" textlink="">
      <xdr:nvSpPr>
        <xdr:cNvPr id="146" name="テキスト ボックス 145"/>
        <xdr:cNvSpPr txBox="1"/>
      </xdr:nvSpPr>
      <xdr:spPr>
        <a:xfrm>
          <a:off x="1955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120469</xdr:rowOff>
    </xdr:from>
    <xdr:to>
      <xdr:col>7</xdr:col>
      <xdr:colOff>31750</xdr:colOff>
      <xdr:row>66</xdr:row>
      <xdr:rowOff>50619</xdr:rowOff>
    </xdr:to>
    <xdr:sp macro="" textlink="">
      <xdr:nvSpPr>
        <xdr:cNvPr id="147" name="フローチャート: 判断 146"/>
        <xdr:cNvSpPr/>
      </xdr:nvSpPr>
      <xdr:spPr>
        <a:xfrm>
          <a:off x="1397000" y="1126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35396</xdr:rowOff>
    </xdr:from>
    <xdr:ext cx="762000" cy="259045"/>
    <xdr:sp macro="" textlink="">
      <xdr:nvSpPr>
        <xdr:cNvPr id="148" name="テキスト ボックス 147"/>
        <xdr:cNvSpPr txBox="1"/>
      </xdr:nvSpPr>
      <xdr:spPr>
        <a:xfrm>
          <a:off x="1066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29028</xdr:rowOff>
    </xdr:from>
    <xdr:to>
      <xdr:col>23</xdr:col>
      <xdr:colOff>184150</xdr:colOff>
      <xdr:row>63</xdr:row>
      <xdr:rowOff>130628</xdr:rowOff>
    </xdr:to>
    <xdr:sp macro="" textlink="">
      <xdr:nvSpPr>
        <xdr:cNvPr id="154" name="楕円 153"/>
        <xdr:cNvSpPr/>
      </xdr:nvSpPr>
      <xdr:spPr>
        <a:xfrm>
          <a:off x="4902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45555</xdr:rowOff>
    </xdr:from>
    <xdr:ext cx="762000" cy="259045"/>
    <xdr:sp macro="" textlink="">
      <xdr:nvSpPr>
        <xdr:cNvPr id="155" name="財政構造の弾力性該当値テキスト"/>
        <xdr:cNvSpPr txBox="1"/>
      </xdr:nvSpPr>
      <xdr:spPr>
        <a:xfrm>
          <a:off x="50419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163467</xdr:rowOff>
    </xdr:from>
    <xdr:to>
      <xdr:col>19</xdr:col>
      <xdr:colOff>184150</xdr:colOff>
      <xdr:row>64</xdr:row>
      <xdr:rowOff>93617</xdr:rowOff>
    </xdr:to>
    <xdr:sp macro="" textlink="">
      <xdr:nvSpPr>
        <xdr:cNvPr id="156" name="楕円 155"/>
        <xdr:cNvSpPr/>
      </xdr:nvSpPr>
      <xdr:spPr>
        <a:xfrm>
          <a:off x="4064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103794</xdr:rowOff>
    </xdr:from>
    <xdr:ext cx="736600" cy="259045"/>
    <xdr:sp macro="" textlink="">
      <xdr:nvSpPr>
        <xdr:cNvPr id="157" name="テキスト ボックス 156"/>
        <xdr:cNvSpPr txBox="1"/>
      </xdr:nvSpPr>
      <xdr:spPr>
        <a:xfrm>
          <a:off x="3733800" y="1073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29028</xdr:rowOff>
    </xdr:from>
    <xdr:to>
      <xdr:col>15</xdr:col>
      <xdr:colOff>133350</xdr:colOff>
      <xdr:row>63</xdr:row>
      <xdr:rowOff>130628</xdr:rowOff>
    </xdr:to>
    <xdr:sp macro="" textlink="">
      <xdr:nvSpPr>
        <xdr:cNvPr id="158" name="楕円 157"/>
        <xdr:cNvSpPr/>
      </xdr:nvSpPr>
      <xdr:spPr>
        <a:xfrm>
          <a:off x="3175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140805</xdr:rowOff>
    </xdr:from>
    <xdr:ext cx="762000" cy="259045"/>
    <xdr:sp macro="" textlink="">
      <xdr:nvSpPr>
        <xdr:cNvPr id="159" name="テキスト ボックス 158"/>
        <xdr:cNvSpPr txBox="1"/>
      </xdr:nvSpPr>
      <xdr:spPr>
        <a:xfrm>
          <a:off x="2844800" y="105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51163</xdr:rowOff>
    </xdr:from>
    <xdr:to>
      <xdr:col>11</xdr:col>
      <xdr:colOff>82550</xdr:colOff>
      <xdr:row>57</xdr:row>
      <xdr:rowOff>152763</xdr:rowOff>
    </xdr:to>
    <xdr:sp macro="" textlink="">
      <xdr:nvSpPr>
        <xdr:cNvPr id="160" name="楕円 159"/>
        <xdr:cNvSpPr/>
      </xdr:nvSpPr>
      <xdr:spPr>
        <a:xfrm>
          <a:off x="2286000" y="98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55</xdr:row>
      <xdr:rowOff>162940</xdr:rowOff>
    </xdr:from>
    <xdr:ext cx="762000" cy="259045"/>
    <xdr:sp macro="" textlink="">
      <xdr:nvSpPr>
        <xdr:cNvPr id="161" name="テキスト ボックス 160"/>
        <xdr:cNvSpPr txBox="1"/>
      </xdr:nvSpPr>
      <xdr:spPr>
        <a:xfrm>
          <a:off x="1955800" y="95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29754</xdr:rowOff>
    </xdr:from>
    <xdr:to>
      <xdr:col>7</xdr:col>
      <xdr:colOff>31750</xdr:colOff>
      <xdr:row>60</xdr:row>
      <xdr:rowOff>131354</xdr:rowOff>
    </xdr:to>
    <xdr:sp macro="" textlink="">
      <xdr:nvSpPr>
        <xdr:cNvPr id="162" name="楕円 161"/>
        <xdr:cNvSpPr/>
      </xdr:nvSpPr>
      <xdr:spPr>
        <a:xfrm>
          <a:off x="1397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141531</xdr:rowOff>
    </xdr:from>
    <xdr:ext cx="762000" cy="259045"/>
    <xdr:sp macro="" textlink="">
      <xdr:nvSpPr>
        <xdr:cNvPr id="163" name="テキスト ボックス 162"/>
        <xdr:cNvSpPr txBox="1"/>
      </xdr:nvSpPr>
      <xdr:spPr>
        <a:xfrm>
          <a:off x="1066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観光施設を多く抱え、直営による賃金のほか、施設に係る委託料の支出が大きいため、物件費が過大となり、類似団体内では依然として下位に位置している。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公共施設等総合管理計画に基づき、施設の統廃合・集約化を図り、物件費の削減に努める。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93" name="直線コネクタ 192"/>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4" name="人件費・物件費等の状況最小値テキスト"/>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5" name="直線コネクタ 194"/>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6" name="人件費・物件費等の状況最大値テキスト"/>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7" name="直線コネクタ 196"/>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6865</xdr:rowOff>
    </xdr:from>
    <xdr:to>
      <xdr:col>23</xdr:col>
      <xdr:colOff>133350</xdr:colOff>
      <xdr:row>82</xdr:row>
      <xdr:rowOff>28744</xdr:rowOff>
    </xdr:to>
    <xdr:cxnSp macro="">
      <xdr:nvCxnSpPr>
        <xdr:cNvPr id="198" name="直線コネクタ 197"/>
        <xdr:cNvCxnSpPr/>
      </xdr:nvCxnSpPr>
      <xdr:spPr>
        <a:xfrm flipV="1">
          <a:off x="4114800" y="14065765"/>
          <a:ext cx="8382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9" name="人件費・物件費等の状況平均値テキスト"/>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200" name="フローチャート: 判断 199"/>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25067</xdr:rowOff>
    </xdr:from>
    <xdr:to>
      <xdr:col>19</xdr:col>
      <xdr:colOff>133350</xdr:colOff>
      <xdr:row>82</xdr:row>
      <xdr:rowOff>28744</xdr:rowOff>
    </xdr:to>
    <xdr:cxnSp macro="">
      <xdr:nvCxnSpPr>
        <xdr:cNvPr id="201" name="直線コネクタ 200"/>
        <xdr:cNvCxnSpPr/>
      </xdr:nvCxnSpPr>
      <xdr:spPr>
        <a:xfrm>
          <a:off x="3225800" y="14083967"/>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202" name="フローチャート: 判断 201"/>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203" name="テキスト ボックス 202"/>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154211</xdr:rowOff>
    </xdr:from>
    <xdr:to>
      <xdr:col>15</xdr:col>
      <xdr:colOff>82550</xdr:colOff>
      <xdr:row>82</xdr:row>
      <xdr:rowOff>25067</xdr:rowOff>
    </xdr:to>
    <xdr:cxnSp macro="">
      <xdr:nvCxnSpPr>
        <xdr:cNvPr id="204" name="直線コネクタ 203"/>
        <xdr:cNvCxnSpPr/>
      </xdr:nvCxnSpPr>
      <xdr:spPr>
        <a:xfrm>
          <a:off x="2336800" y="14041661"/>
          <a:ext cx="889000" cy="4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5" name="フローチャート: 判断 204"/>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6" name="テキスト ボックス 205"/>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153722</xdr:rowOff>
    </xdr:from>
    <xdr:to>
      <xdr:col>11</xdr:col>
      <xdr:colOff>31750</xdr:colOff>
      <xdr:row>81</xdr:row>
      <xdr:rowOff>154211</xdr:rowOff>
    </xdr:to>
    <xdr:cxnSp macro="">
      <xdr:nvCxnSpPr>
        <xdr:cNvPr id="207" name="直線コネクタ 206"/>
        <xdr:cNvCxnSpPr/>
      </xdr:nvCxnSpPr>
      <xdr:spPr>
        <a:xfrm>
          <a:off x="1447800" y="14041172"/>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8" name="フローチャート: 判断 207"/>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9" name="テキスト ボックス 208"/>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10" name="フローチャート: 判断 209"/>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11" name="テキスト ボックス 210"/>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127515</xdr:rowOff>
    </xdr:from>
    <xdr:to>
      <xdr:col>23</xdr:col>
      <xdr:colOff>184150</xdr:colOff>
      <xdr:row>82</xdr:row>
      <xdr:rowOff>57665</xdr:rowOff>
    </xdr:to>
    <xdr:sp macro="" textlink="">
      <xdr:nvSpPr>
        <xdr:cNvPr id="217" name="楕円 216"/>
        <xdr:cNvSpPr/>
      </xdr:nvSpPr>
      <xdr:spPr>
        <a:xfrm>
          <a:off x="4902200" y="140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99592</xdr:rowOff>
    </xdr:from>
    <xdr:ext cx="762000" cy="259045"/>
    <xdr:sp macro="" textlink="">
      <xdr:nvSpPr>
        <xdr:cNvPr id="218" name="人件費・物件費等の状況該当値テキスト"/>
        <xdr:cNvSpPr txBox="1"/>
      </xdr:nvSpPr>
      <xdr:spPr>
        <a:xfrm>
          <a:off x="5041900" y="139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149394</xdr:rowOff>
    </xdr:from>
    <xdr:to>
      <xdr:col>19</xdr:col>
      <xdr:colOff>184150</xdr:colOff>
      <xdr:row>82</xdr:row>
      <xdr:rowOff>79544</xdr:rowOff>
    </xdr:to>
    <xdr:sp macro="" textlink="">
      <xdr:nvSpPr>
        <xdr:cNvPr id="219" name="楕円 218"/>
        <xdr:cNvSpPr/>
      </xdr:nvSpPr>
      <xdr:spPr>
        <a:xfrm>
          <a:off x="4064000" y="140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64321</xdr:rowOff>
    </xdr:from>
    <xdr:ext cx="736600" cy="259045"/>
    <xdr:sp macro="" textlink="">
      <xdr:nvSpPr>
        <xdr:cNvPr id="220" name="テキスト ボックス 219"/>
        <xdr:cNvSpPr txBox="1"/>
      </xdr:nvSpPr>
      <xdr:spPr>
        <a:xfrm>
          <a:off x="3733800" y="1412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145717</xdr:rowOff>
    </xdr:from>
    <xdr:to>
      <xdr:col>15</xdr:col>
      <xdr:colOff>133350</xdr:colOff>
      <xdr:row>82</xdr:row>
      <xdr:rowOff>75867</xdr:rowOff>
    </xdr:to>
    <xdr:sp macro="" textlink="">
      <xdr:nvSpPr>
        <xdr:cNvPr id="221" name="楕円 220"/>
        <xdr:cNvSpPr/>
      </xdr:nvSpPr>
      <xdr:spPr>
        <a:xfrm>
          <a:off x="3175000" y="1403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60644</xdr:rowOff>
    </xdr:from>
    <xdr:ext cx="762000" cy="259045"/>
    <xdr:sp macro="" textlink="">
      <xdr:nvSpPr>
        <xdr:cNvPr id="222" name="テキスト ボックス 221"/>
        <xdr:cNvSpPr txBox="1"/>
      </xdr:nvSpPr>
      <xdr:spPr>
        <a:xfrm>
          <a:off x="2844800" y="1411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103411</xdr:rowOff>
    </xdr:from>
    <xdr:to>
      <xdr:col>11</xdr:col>
      <xdr:colOff>82550</xdr:colOff>
      <xdr:row>82</xdr:row>
      <xdr:rowOff>33561</xdr:rowOff>
    </xdr:to>
    <xdr:sp macro="" textlink="">
      <xdr:nvSpPr>
        <xdr:cNvPr id="223" name="楕円 222"/>
        <xdr:cNvSpPr/>
      </xdr:nvSpPr>
      <xdr:spPr>
        <a:xfrm>
          <a:off x="2286000" y="139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18338</xdr:rowOff>
    </xdr:from>
    <xdr:ext cx="762000" cy="259045"/>
    <xdr:sp macro="" textlink="">
      <xdr:nvSpPr>
        <xdr:cNvPr id="224" name="テキスト ボックス 223"/>
        <xdr:cNvSpPr txBox="1"/>
      </xdr:nvSpPr>
      <xdr:spPr>
        <a:xfrm>
          <a:off x="1955800" y="1407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102922</xdr:rowOff>
    </xdr:from>
    <xdr:to>
      <xdr:col>7</xdr:col>
      <xdr:colOff>31750</xdr:colOff>
      <xdr:row>82</xdr:row>
      <xdr:rowOff>33072</xdr:rowOff>
    </xdr:to>
    <xdr:sp macro="" textlink="">
      <xdr:nvSpPr>
        <xdr:cNvPr id="225" name="楕円 224"/>
        <xdr:cNvSpPr/>
      </xdr:nvSpPr>
      <xdr:spPr>
        <a:xfrm>
          <a:off x="1397000" y="139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17849</xdr:rowOff>
    </xdr:from>
    <xdr:ext cx="762000" cy="259045"/>
    <xdr:sp macro="" textlink="">
      <xdr:nvSpPr>
        <xdr:cNvPr id="226" name="テキスト ボックス 225"/>
        <xdr:cNvSpPr txBox="1"/>
      </xdr:nvSpPr>
      <xdr:spPr>
        <a:xfrm>
          <a:off x="1066800" y="1407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退職者により職員の経験年数・階層の変動が生じ、若干の上下はあるが、類似団体平均を下回っている。今後も現状の給与水準を維持したい。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2" name="直線コネクタ 241"/>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3" name="テキスト ボックス 242"/>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6" name="直線コネクタ 245"/>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7" name="テキスト ボックス 246"/>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8" name="直線コネクタ 24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9" name="テキスト ボックス 24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0" name="直線コネクタ 249"/>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1" name="テキスト ボックス 250"/>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2" name="直線コネクタ 25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3" name="テキスト ボックス 25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4" name="直線コネクタ 253"/>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5" name="テキスト ボックス 254"/>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6" name="直線コネクタ 25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7" name="テキスト ボックス 25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9" name="直線コネクタ 258"/>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60"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61" name="直線コネクタ 260"/>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62"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63" name="直線コネクタ 262"/>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143404</xdr:rowOff>
    </xdr:from>
    <xdr:to>
      <xdr:col>81</xdr:col>
      <xdr:colOff>44450</xdr:colOff>
      <xdr:row>83</xdr:row>
      <xdr:rowOff>143404</xdr:rowOff>
    </xdr:to>
    <xdr:cxnSp macro="">
      <xdr:nvCxnSpPr>
        <xdr:cNvPr id="264" name="直線コネクタ 263"/>
        <xdr:cNvCxnSpPr/>
      </xdr:nvCxnSpPr>
      <xdr:spPr>
        <a:xfrm>
          <a:off x="16179800" y="14373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5"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6" name="フローチャート: 判断 265"/>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143404</xdr:rowOff>
    </xdr:from>
    <xdr:to>
      <xdr:col>77</xdr:col>
      <xdr:colOff>44450</xdr:colOff>
      <xdr:row>84</xdr:row>
      <xdr:rowOff>32279</xdr:rowOff>
    </xdr:to>
    <xdr:cxnSp macro="">
      <xdr:nvCxnSpPr>
        <xdr:cNvPr id="267" name="直線コネクタ 266"/>
        <xdr:cNvCxnSpPr/>
      </xdr:nvCxnSpPr>
      <xdr:spPr>
        <a:xfrm flipV="1">
          <a:off x="15290800" y="1437375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8" name="フローチャート: 判断 267"/>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9" name="テキスト ボックス 268"/>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32279</xdr:rowOff>
    </xdr:to>
    <xdr:cxnSp macro="">
      <xdr:nvCxnSpPr>
        <xdr:cNvPr id="270" name="直線コネクタ 269"/>
        <xdr:cNvCxnSpPr/>
      </xdr:nvCxnSpPr>
      <xdr:spPr>
        <a:xfrm>
          <a:off x="14401800" y="14383809"/>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71" name="フローチャート: 判断 27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72" name="テキスト ボックス 27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83</xdr:row>
      <xdr:rowOff>153459</xdr:rowOff>
    </xdr:to>
    <xdr:cxnSp macro="">
      <xdr:nvCxnSpPr>
        <xdr:cNvPr id="273" name="直線コネクタ 272"/>
        <xdr:cNvCxnSpPr/>
      </xdr:nvCxnSpPr>
      <xdr:spPr>
        <a:xfrm>
          <a:off x="13512800" y="143435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4" name="フローチャート: 判断 273"/>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5" name="テキスト ボックス 274"/>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6" name="フローチャート: 判断 275"/>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7" name="テキスト ボックス 276"/>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8" name="テキスト ボックス 27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9" name="テキスト ボックス 27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0" name="テキスト ボックス 27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1" name="テキスト ボックス 28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2" name="テキスト ボックス 28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92604</xdr:rowOff>
    </xdr:from>
    <xdr:to>
      <xdr:col>81</xdr:col>
      <xdr:colOff>95250</xdr:colOff>
      <xdr:row>84</xdr:row>
      <xdr:rowOff>22754</xdr:rowOff>
    </xdr:to>
    <xdr:sp macro="" textlink="">
      <xdr:nvSpPr>
        <xdr:cNvPr id="283" name="楕円 282"/>
        <xdr:cNvSpPr/>
      </xdr:nvSpPr>
      <xdr:spPr>
        <a:xfrm>
          <a:off x="169672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109131</xdr:rowOff>
    </xdr:from>
    <xdr:ext cx="762000" cy="259045"/>
    <xdr:sp macro="" textlink="">
      <xdr:nvSpPr>
        <xdr:cNvPr id="284" name="給与水準   （国との比較）該当値テキスト"/>
        <xdr:cNvSpPr txBox="1"/>
      </xdr:nvSpPr>
      <xdr:spPr>
        <a:xfrm>
          <a:off x="17106900" y="1416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92604</xdr:rowOff>
    </xdr:from>
    <xdr:to>
      <xdr:col>77</xdr:col>
      <xdr:colOff>95250</xdr:colOff>
      <xdr:row>84</xdr:row>
      <xdr:rowOff>22754</xdr:rowOff>
    </xdr:to>
    <xdr:sp macro="" textlink="">
      <xdr:nvSpPr>
        <xdr:cNvPr id="285" name="楕円 284"/>
        <xdr:cNvSpPr/>
      </xdr:nvSpPr>
      <xdr:spPr>
        <a:xfrm>
          <a:off x="161290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32931</xdr:rowOff>
    </xdr:from>
    <xdr:ext cx="736600" cy="259045"/>
    <xdr:sp macro="" textlink="">
      <xdr:nvSpPr>
        <xdr:cNvPr id="286" name="テキスト ボックス 285"/>
        <xdr:cNvSpPr txBox="1"/>
      </xdr:nvSpPr>
      <xdr:spPr>
        <a:xfrm>
          <a:off x="15798800" y="1409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152929</xdr:rowOff>
    </xdr:from>
    <xdr:to>
      <xdr:col>73</xdr:col>
      <xdr:colOff>44450</xdr:colOff>
      <xdr:row>84</xdr:row>
      <xdr:rowOff>83079</xdr:rowOff>
    </xdr:to>
    <xdr:sp macro="" textlink="">
      <xdr:nvSpPr>
        <xdr:cNvPr id="287" name="楕円 286"/>
        <xdr:cNvSpPr/>
      </xdr:nvSpPr>
      <xdr:spPr>
        <a:xfrm>
          <a:off x="15240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93256</xdr:rowOff>
    </xdr:from>
    <xdr:ext cx="762000" cy="259045"/>
    <xdr:sp macro="" textlink="">
      <xdr:nvSpPr>
        <xdr:cNvPr id="288" name="テキスト ボックス 287"/>
        <xdr:cNvSpPr txBox="1"/>
      </xdr:nvSpPr>
      <xdr:spPr>
        <a:xfrm>
          <a:off x="14909800" y="141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9" name="楕円 288"/>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90" name="テキスト ボックス 289"/>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91" name="楕円 290"/>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92" name="テキスト ボックス 291"/>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3" name="正方形/長方形 29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4" name="テキスト ボックス 29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5" name="テキスト ボックス 29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6" name="正方形/長方形 29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7" name="正方形/長方形 29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8" name="正方形/長方形 29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9" name="正方形/長方形 29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0" name="正方形/長方形 29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1" name="正方形/長方形 30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2" name="正方形/長方形 30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3" name="正方形/長方形 30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4" name="正方形/長方形 30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5" name="テキスト ボックス 30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類似団体平均を若干下回っているが、効率的・効果的な組織の編成を図りつつ、限られた職員でも最大限の効果が得られるよう、計画的な定員管理を実施していく。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6" name="テキスト ボックス 30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7" name="直線コネクタ 30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8" name="テキスト ボックス 30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9" name="直線コネクタ 30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10" name="テキスト ボックス 30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1" name="直線コネクタ 31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2" name="テキスト ボックス 31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3" name="直線コネクタ 31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4" name="テキスト ボックス 31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5" name="直線コネクタ 31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6" name="テキスト ボックス 31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7" name="直線コネクタ 31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8" name="テキスト ボックス 31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22" name="直線コネクタ 321"/>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23"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4" name="直線コネクタ 323"/>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5"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6" name="直線コネクタ 325"/>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61341</xdr:rowOff>
    </xdr:from>
    <xdr:to>
      <xdr:col>81</xdr:col>
      <xdr:colOff>44450</xdr:colOff>
      <xdr:row>62</xdr:row>
      <xdr:rowOff>66167</xdr:rowOff>
    </xdr:to>
    <xdr:cxnSp macro="">
      <xdr:nvCxnSpPr>
        <xdr:cNvPr id="327" name="直線コネクタ 326"/>
        <xdr:cNvCxnSpPr/>
      </xdr:nvCxnSpPr>
      <xdr:spPr>
        <a:xfrm>
          <a:off x="16179800" y="1069124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8" name="定員管理の状況平均値テキスト"/>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9" name="フローチャート: 判断 328"/>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37211</xdr:rowOff>
    </xdr:from>
    <xdr:to>
      <xdr:col>77</xdr:col>
      <xdr:colOff>44450</xdr:colOff>
      <xdr:row>62</xdr:row>
      <xdr:rowOff>61341</xdr:rowOff>
    </xdr:to>
    <xdr:cxnSp macro="">
      <xdr:nvCxnSpPr>
        <xdr:cNvPr id="330" name="直線コネクタ 329"/>
        <xdr:cNvCxnSpPr/>
      </xdr:nvCxnSpPr>
      <xdr:spPr>
        <a:xfrm>
          <a:off x="15290800" y="1066711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31" name="フローチャート: 判断 330"/>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32" name="テキスト ボックス 331"/>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37211</xdr:rowOff>
    </xdr:from>
    <xdr:to>
      <xdr:col>72</xdr:col>
      <xdr:colOff>203200</xdr:colOff>
      <xdr:row>62</xdr:row>
      <xdr:rowOff>37211</xdr:rowOff>
    </xdr:to>
    <xdr:cxnSp macro="">
      <xdr:nvCxnSpPr>
        <xdr:cNvPr id="333" name="直線コネクタ 332"/>
        <xdr:cNvCxnSpPr/>
      </xdr:nvCxnSpPr>
      <xdr:spPr>
        <a:xfrm>
          <a:off x="14401800" y="10667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4" name="フローチャート: 判断 333"/>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5" name="テキスト ボックス 334"/>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37211</xdr:rowOff>
    </xdr:from>
    <xdr:to>
      <xdr:col>68</xdr:col>
      <xdr:colOff>152400</xdr:colOff>
      <xdr:row>62</xdr:row>
      <xdr:rowOff>41232</xdr:rowOff>
    </xdr:to>
    <xdr:cxnSp macro="">
      <xdr:nvCxnSpPr>
        <xdr:cNvPr id="336" name="直線コネクタ 335"/>
        <xdr:cNvCxnSpPr/>
      </xdr:nvCxnSpPr>
      <xdr:spPr>
        <a:xfrm flipV="1">
          <a:off x="13512800" y="1066711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7" name="フローチャート: 判断 336"/>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8" name="テキスト ボックス 337"/>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9" name="フローチャート: 判断 338"/>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40" name="テキスト ボックス 339"/>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46" name="楕円 345"/>
        <xdr:cNvSpPr/>
      </xdr:nvSpPr>
      <xdr:spPr>
        <a:xfrm>
          <a:off x="169672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31894</xdr:rowOff>
    </xdr:from>
    <xdr:ext cx="762000" cy="259045"/>
    <xdr:sp macro="" textlink="">
      <xdr:nvSpPr>
        <xdr:cNvPr id="347" name="定員管理の状況該当値テキスト"/>
        <xdr:cNvSpPr txBox="1"/>
      </xdr:nvSpPr>
      <xdr:spPr>
        <a:xfrm>
          <a:off x="17106900" y="1049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10541</xdr:rowOff>
    </xdr:from>
    <xdr:to>
      <xdr:col>77</xdr:col>
      <xdr:colOff>95250</xdr:colOff>
      <xdr:row>62</xdr:row>
      <xdr:rowOff>112141</xdr:rowOff>
    </xdr:to>
    <xdr:sp macro="" textlink="">
      <xdr:nvSpPr>
        <xdr:cNvPr id="348" name="楕円 347"/>
        <xdr:cNvSpPr/>
      </xdr:nvSpPr>
      <xdr:spPr>
        <a:xfrm>
          <a:off x="16129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122318</xdr:rowOff>
    </xdr:from>
    <xdr:ext cx="736600" cy="259045"/>
    <xdr:sp macro="" textlink="">
      <xdr:nvSpPr>
        <xdr:cNvPr id="349" name="テキスト ボックス 348"/>
        <xdr:cNvSpPr txBox="1"/>
      </xdr:nvSpPr>
      <xdr:spPr>
        <a:xfrm>
          <a:off x="15798800" y="10409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157861</xdr:rowOff>
    </xdr:from>
    <xdr:to>
      <xdr:col>73</xdr:col>
      <xdr:colOff>44450</xdr:colOff>
      <xdr:row>62</xdr:row>
      <xdr:rowOff>88011</xdr:rowOff>
    </xdr:to>
    <xdr:sp macro="" textlink="">
      <xdr:nvSpPr>
        <xdr:cNvPr id="350" name="楕円 349"/>
        <xdr:cNvSpPr/>
      </xdr:nvSpPr>
      <xdr:spPr>
        <a:xfrm>
          <a:off x="15240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98188</xdr:rowOff>
    </xdr:from>
    <xdr:ext cx="762000" cy="259045"/>
    <xdr:sp macro="" textlink="">
      <xdr:nvSpPr>
        <xdr:cNvPr id="351" name="テキスト ボックス 350"/>
        <xdr:cNvSpPr txBox="1"/>
      </xdr:nvSpPr>
      <xdr:spPr>
        <a:xfrm>
          <a:off x="14909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157861</xdr:rowOff>
    </xdr:from>
    <xdr:to>
      <xdr:col>68</xdr:col>
      <xdr:colOff>203200</xdr:colOff>
      <xdr:row>62</xdr:row>
      <xdr:rowOff>88011</xdr:rowOff>
    </xdr:to>
    <xdr:sp macro="" textlink="">
      <xdr:nvSpPr>
        <xdr:cNvPr id="352" name="楕円 351"/>
        <xdr:cNvSpPr/>
      </xdr:nvSpPr>
      <xdr:spPr>
        <a:xfrm>
          <a:off x="14351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98188</xdr:rowOff>
    </xdr:from>
    <xdr:ext cx="762000" cy="259045"/>
    <xdr:sp macro="" textlink="">
      <xdr:nvSpPr>
        <xdr:cNvPr id="353" name="テキスト ボックス 352"/>
        <xdr:cNvSpPr txBox="1"/>
      </xdr:nvSpPr>
      <xdr:spPr>
        <a:xfrm>
          <a:off x="14020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161882</xdr:rowOff>
    </xdr:from>
    <xdr:to>
      <xdr:col>64</xdr:col>
      <xdr:colOff>152400</xdr:colOff>
      <xdr:row>62</xdr:row>
      <xdr:rowOff>92032</xdr:rowOff>
    </xdr:to>
    <xdr:sp macro="" textlink="">
      <xdr:nvSpPr>
        <xdr:cNvPr id="354" name="楕円 353"/>
        <xdr:cNvSpPr/>
      </xdr:nvSpPr>
      <xdr:spPr>
        <a:xfrm>
          <a:off x="13462000" y="106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102209</xdr:rowOff>
    </xdr:from>
    <xdr:ext cx="762000" cy="259045"/>
    <xdr:sp macro="" textlink="">
      <xdr:nvSpPr>
        <xdr:cNvPr id="355" name="テキスト ボックス 354"/>
        <xdr:cNvSpPr txBox="1"/>
      </xdr:nvSpPr>
      <xdr:spPr>
        <a:xfrm>
          <a:off x="13131800" y="1038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大きな起債を行っていないことから、税収の変動による影響はあるが、実質公債費比率は減少している。公共施設等個別管理計画に基づき実施する施設の更新の際には、将来負担を考慮し、バランスの良い起債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2" name="直線コネクタ 37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3" name="テキスト ボックス 37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4" name="直線コネクタ 37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5" name="テキスト ボックス 37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6" name="直線コネクタ 37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7" name="テキスト ボックス 37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8" name="直線コネクタ 37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9" name="テキスト ボックス 37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82" name="直線コネクタ 381"/>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83"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4" name="直線コネクタ 383"/>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5"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6" name="直線コネクタ 385"/>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81534</xdr:rowOff>
    </xdr:from>
    <xdr:to>
      <xdr:col>81</xdr:col>
      <xdr:colOff>44450</xdr:colOff>
      <xdr:row>37</xdr:row>
      <xdr:rowOff>100838</xdr:rowOff>
    </xdr:to>
    <xdr:cxnSp macro="">
      <xdr:nvCxnSpPr>
        <xdr:cNvPr id="387" name="直線コネクタ 386"/>
        <xdr:cNvCxnSpPr/>
      </xdr:nvCxnSpPr>
      <xdr:spPr>
        <a:xfrm flipV="1">
          <a:off x="16179800" y="64251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9" name="フローチャート: 判断 38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100838</xdr:rowOff>
    </xdr:from>
    <xdr:to>
      <xdr:col>77</xdr:col>
      <xdr:colOff>44450</xdr:colOff>
      <xdr:row>37</xdr:row>
      <xdr:rowOff>149098</xdr:rowOff>
    </xdr:to>
    <xdr:cxnSp macro="">
      <xdr:nvCxnSpPr>
        <xdr:cNvPr id="390" name="直線コネクタ 389"/>
        <xdr:cNvCxnSpPr/>
      </xdr:nvCxnSpPr>
      <xdr:spPr>
        <a:xfrm flipV="1">
          <a:off x="15290800" y="64444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91" name="フローチャート: 判断 390"/>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92" name="テキスト ボックス 391"/>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149098</xdr:rowOff>
    </xdr:from>
    <xdr:to>
      <xdr:col>72</xdr:col>
      <xdr:colOff>203200</xdr:colOff>
      <xdr:row>38</xdr:row>
      <xdr:rowOff>16256</xdr:rowOff>
    </xdr:to>
    <xdr:cxnSp macro="">
      <xdr:nvCxnSpPr>
        <xdr:cNvPr id="393" name="直線コネクタ 392"/>
        <xdr:cNvCxnSpPr/>
      </xdr:nvCxnSpPr>
      <xdr:spPr>
        <a:xfrm flipV="1">
          <a:off x="14401800" y="64927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4" name="フローチャート: 判断 393"/>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5" name="テキスト ボックス 394"/>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16256</xdr:rowOff>
    </xdr:from>
    <xdr:to>
      <xdr:col>68</xdr:col>
      <xdr:colOff>152400</xdr:colOff>
      <xdr:row>38</xdr:row>
      <xdr:rowOff>122428</xdr:rowOff>
    </xdr:to>
    <xdr:cxnSp macro="">
      <xdr:nvCxnSpPr>
        <xdr:cNvPr id="396" name="直線コネクタ 395"/>
        <xdr:cNvCxnSpPr/>
      </xdr:nvCxnSpPr>
      <xdr:spPr>
        <a:xfrm flipV="1">
          <a:off x="13512800" y="65313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7" name="フローチャート: 判断 396"/>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8" name="テキスト ボックス 397"/>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9" name="フローチャート: 判断 39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00" name="テキスト ボックス 399"/>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30734</xdr:rowOff>
    </xdr:from>
    <xdr:to>
      <xdr:col>81</xdr:col>
      <xdr:colOff>95250</xdr:colOff>
      <xdr:row>37</xdr:row>
      <xdr:rowOff>132334</xdr:rowOff>
    </xdr:to>
    <xdr:sp macro="" textlink="">
      <xdr:nvSpPr>
        <xdr:cNvPr id="406" name="楕円 405"/>
        <xdr:cNvSpPr/>
      </xdr:nvSpPr>
      <xdr:spPr>
        <a:xfrm>
          <a:off x="169672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47261</xdr:rowOff>
    </xdr:from>
    <xdr:ext cx="762000" cy="259045"/>
    <xdr:sp macro="" textlink="">
      <xdr:nvSpPr>
        <xdr:cNvPr id="407" name="公債費負担の状況該当値テキスト"/>
        <xdr:cNvSpPr txBox="1"/>
      </xdr:nvSpPr>
      <xdr:spPr>
        <a:xfrm>
          <a:off x="17106900" y="62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50038</xdr:rowOff>
    </xdr:from>
    <xdr:to>
      <xdr:col>77</xdr:col>
      <xdr:colOff>95250</xdr:colOff>
      <xdr:row>37</xdr:row>
      <xdr:rowOff>151638</xdr:rowOff>
    </xdr:to>
    <xdr:sp macro="" textlink="">
      <xdr:nvSpPr>
        <xdr:cNvPr id="408" name="楕円 407"/>
        <xdr:cNvSpPr/>
      </xdr:nvSpPr>
      <xdr:spPr>
        <a:xfrm>
          <a:off x="16129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161815</xdr:rowOff>
    </xdr:from>
    <xdr:ext cx="736600" cy="259045"/>
    <xdr:sp macro="" textlink="">
      <xdr:nvSpPr>
        <xdr:cNvPr id="409" name="テキスト ボックス 408"/>
        <xdr:cNvSpPr txBox="1"/>
      </xdr:nvSpPr>
      <xdr:spPr>
        <a:xfrm>
          <a:off x="15798800" y="616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98298</xdr:rowOff>
    </xdr:from>
    <xdr:to>
      <xdr:col>73</xdr:col>
      <xdr:colOff>44450</xdr:colOff>
      <xdr:row>38</xdr:row>
      <xdr:rowOff>28448</xdr:rowOff>
    </xdr:to>
    <xdr:sp macro="" textlink="">
      <xdr:nvSpPr>
        <xdr:cNvPr id="410" name="楕円 409"/>
        <xdr:cNvSpPr/>
      </xdr:nvSpPr>
      <xdr:spPr>
        <a:xfrm>
          <a:off x="15240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38625</xdr:rowOff>
    </xdr:from>
    <xdr:ext cx="762000" cy="259045"/>
    <xdr:sp macro="" textlink="">
      <xdr:nvSpPr>
        <xdr:cNvPr id="411" name="テキスト ボックス 410"/>
        <xdr:cNvSpPr txBox="1"/>
      </xdr:nvSpPr>
      <xdr:spPr>
        <a:xfrm>
          <a:off x="149098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136906</xdr:rowOff>
    </xdr:from>
    <xdr:to>
      <xdr:col>68</xdr:col>
      <xdr:colOff>203200</xdr:colOff>
      <xdr:row>38</xdr:row>
      <xdr:rowOff>67056</xdr:rowOff>
    </xdr:to>
    <xdr:sp macro="" textlink="">
      <xdr:nvSpPr>
        <xdr:cNvPr id="412" name="楕円 411"/>
        <xdr:cNvSpPr/>
      </xdr:nvSpPr>
      <xdr:spPr>
        <a:xfrm>
          <a:off x="14351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77233</xdr:rowOff>
    </xdr:from>
    <xdr:ext cx="762000" cy="259045"/>
    <xdr:sp macro="" textlink="">
      <xdr:nvSpPr>
        <xdr:cNvPr id="413" name="テキスト ボックス 412"/>
        <xdr:cNvSpPr txBox="1"/>
      </xdr:nvSpPr>
      <xdr:spPr>
        <a:xfrm>
          <a:off x="14020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71628</xdr:rowOff>
    </xdr:from>
    <xdr:to>
      <xdr:col>64</xdr:col>
      <xdr:colOff>152400</xdr:colOff>
      <xdr:row>39</xdr:row>
      <xdr:rowOff>1778</xdr:rowOff>
    </xdr:to>
    <xdr:sp macro="" textlink="">
      <xdr:nvSpPr>
        <xdr:cNvPr id="414" name="楕円 413"/>
        <xdr:cNvSpPr/>
      </xdr:nvSpPr>
      <xdr:spPr>
        <a:xfrm>
          <a:off x="1346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11955</xdr:rowOff>
    </xdr:from>
    <xdr:ext cx="762000" cy="259045"/>
    <xdr:sp macro="" textlink="">
      <xdr:nvSpPr>
        <xdr:cNvPr id="415" name="テキスト ボックス 414"/>
        <xdr:cNvSpPr txBox="1"/>
      </xdr:nvSpPr>
      <xdr:spPr>
        <a:xfrm>
          <a:off x="13131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地方債の未発行が続いたが、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昨年度に続き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起債を実施したこともあり微増となった。今後は、公共施設の老朽化もあり更新が必要となることから、基金運用と起債により計画的な財政運営を行っていく。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4" name="直線コネクタ 443"/>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5"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6" name="直線コネクタ 445"/>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50" name="フローチャート: 判断 44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51" name="フローチャート: 判断 450"/>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2" name="テキスト ボックス 451"/>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3" name="フローチャート: 判断 452"/>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4" name="テキスト ボックス 453"/>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とほぼ同じ値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、会計年度任用職員による人件費の推移に注視して、今後もこの水準に維持できるよう努める。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60706</xdr:rowOff>
    </xdr:from>
    <xdr:to>
      <xdr:col>24</xdr:col>
      <xdr:colOff>25400</xdr:colOff>
      <xdr:row>40</xdr:row>
      <xdr:rowOff>44704</xdr:rowOff>
    </xdr:to>
    <xdr:cxnSp macro="">
      <xdr:nvCxnSpPr>
        <xdr:cNvPr id="59" name="直線コネクタ 58"/>
        <xdr:cNvCxnSpPr/>
      </xdr:nvCxnSpPr>
      <xdr:spPr>
        <a:xfrm flipV="1">
          <a:off x="4826000" y="6061456"/>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16781</xdr:rowOff>
    </xdr:from>
    <xdr:ext cx="762000" cy="259045"/>
    <xdr:sp macro="" textlink="">
      <xdr:nvSpPr>
        <xdr:cNvPr id="60" name="人件費最小値テキスト"/>
        <xdr:cNvSpPr txBox="1"/>
      </xdr:nvSpPr>
      <xdr:spPr>
        <a:xfrm>
          <a:off x="4914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44704</xdr:rowOff>
    </xdr:from>
    <xdr:to>
      <xdr:col>24</xdr:col>
      <xdr:colOff>114300</xdr:colOff>
      <xdr:row>40</xdr:row>
      <xdr:rowOff>44704</xdr:rowOff>
    </xdr:to>
    <xdr:cxnSp macro="">
      <xdr:nvCxnSpPr>
        <xdr:cNvPr id="61" name="直線コネクタ 60"/>
        <xdr:cNvCxnSpPr/>
      </xdr:nvCxnSpPr>
      <xdr:spPr>
        <a:xfrm>
          <a:off x="4737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147083</xdr:rowOff>
    </xdr:from>
    <xdr:ext cx="762000" cy="259045"/>
    <xdr:sp macro="" textlink="">
      <xdr:nvSpPr>
        <xdr:cNvPr id="62" name="人件費最大値テキスト"/>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60706</xdr:rowOff>
    </xdr:from>
    <xdr:to>
      <xdr:col>24</xdr:col>
      <xdr:colOff>114300</xdr:colOff>
      <xdr:row>35</xdr:row>
      <xdr:rowOff>60706</xdr:rowOff>
    </xdr:to>
    <xdr:cxnSp macro="">
      <xdr:nvCxnSpPr>
        <xdr:cNvPr id="63" name="直線コネクタ 62"/>
        <xdr:cNvCxnSpPr/>
      </xdr:nvCxnSpPr>
      <xdr:spPr>
        <a:xfrm>
          <a:off x="4737100" y="60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106426</xdr:rowOff>
    </xdr:to>
    <xdr:cxnSp macro="">
      <xdr:nvCxnSpPr>
        <xdr:cNvPr id="64" name="直線コネクタ 63"/>
        <xdr:cNvCxnSpPr/>
      </xdr:nvCxnSpPr>
      <xdr:spPr>
        <a:xfrm flipV="1">
          <a:off x="3987800" y="63814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37</xdr:row>
      <xdr:rowOff>106426</xdr:rowOff>
    </xdr:to>
    <xdr:cxnSp macro="">
      <xdr:nvCxnSpPr>
        <xdr:cNvPr id="67" name="直線コネクタ 66"/>
        <xdr:cNvCxnSpPr/>
      </xdr:nvCxnSpPr>
      <xdr:spPr>
        <a:xfrm>
          <a:off x="3098800" y="6162040"/>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101346</xdr:rowOff>
    </xdr:from>
    <xdr:to>
      <xdr:col>20</xdr:col>
      <xdr:colOff>38100</xdr:colOff>
      <xdr:row>38</xdr:row>
      <xdr:rowOff>31496</xdr:rowOff>
    </xdr:to>
    <xdr:sp macro="" textlink="">
      <xdr:nvSpPr>
        <xdr:cNvPr id="68" name="フローチャート: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35</xdr:row>
      <xdr:rowOff>161290</xdr:rowOff>
    </xdr:to>
    <xdr:cxnSp macro="">
      <xdr:nvCxnSpPr>
        <xdr:cNvPr id="70" name="直線コネクタ 69"/>
        <xdr:cNvCxnSpPr/>
      </xdr:nvCxnSpPr>
      <xdr:spPr>
        <a:xfrm>
          <a:off x="2209800" y="58877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46482</xdr:rowOff>
    </xdr:from>
    <xdr:to>
      <xdr:col>15</xdr:col>
      <xdr:colOff>149225</xdr:colOff>
      <xdr:row>37</xdr:row>
      <xdr:rowOff>148082</xdr:rowOff>
    </xdr:to>
    <xdr:sp macro="" textlink="">
      <xdr:nvSpPr>
        <xdr:cNvPr id="71" name="フローチャート: 判断 70"/>
        <xdr:cNvSpPr/>
      </xdr:nvSpPr>
      <xdr:spPr>
        <a:xfrm>
          <a:off x="3048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72" name="テキスト ボックス 71"/>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35</xdr:row>
      <xdr:rowOff>133858</xdr:rowOff>
    </xdr:to>
    <xdr:cxnSp macro="">
      <xdr:nvCxnSpPr>
        <xdr:cNvPr id="73" name="直線コネクタ 72"/>
        <xdr:cNvCxnSpPr/>
      </xdr:nvCxnSpPr>
      <xdr:spPr>
        <a:xfrm flipV="1">
          <a:off x="1320800" y="58877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37338</xdr:rowOff>
    </xdr:from>
    <xdr:to>
      <xdr:col>11</xdr:col>
      <xdr:colOff>60325</xdr:colOff>
      <xdr:row>37</xdr:row>
      <xdr:rowOff>138938</xdr:rowOff>
    </xdr:to>
    <xdr:sp macro="" textlink="">
      <xdr:nvSpPr>
        <xdr:cNvPr id="74" name="フローチャート: 判断 73"/>
        <xdr:cNvSpPr/>
      </xdr:nvSpPr>
      <xdr:spPr>
        <a:xfrm>
          <a:off x="2159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75" name="テキスト ボックス 74"/>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76" name="フローチャート: 判断 75"/>
        <xdr:cNvSpPr/>
      </xdr:nvSpPr>
      <xdr:spPr>
        <a:xfrm>
          <a:off x="1270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77" name="テキスト ボックス 76"/>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3573</xdr:rowOff>
    </xdr:from>
    <xdr:ext cx="762000" cy="259045"/>
    <xdr:sp macro="" textlink="">
      <xdr:nvSpPr>
        <xdr:cNvPr id="84" name="人件費該当値テキスト"/>
        <xdr:cNvSpPr txBox="1"/>
      </xdr:nvSpPr>
      <xdr:spPr>
        <a:xfrm>
          <a:off x="4914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167403</xdr:rowOff>
    </xdr:from>
    <xdr:ext cx="736600" cy="259045"/>
    <xdr:sp macro="" textlink="">
      <xdr:nvSpPr>
        <xdr:cNvPr id="86" name="テキスト ボックス 85"/>
        <xdr:cNvSpPr txBox="1"/>
      </xdr:nvSpPr>
      <xdr:spPr>
        <a:xfrm>
          <a:off x="3606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89" name="楕円 88"/>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90" name="テキスト ボックス 89"/>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83058</xdr:rowOff>
    </xdr:from>
    <xdr:to>
      <xdr:col>6</xdr:col>
      <xdr:colOff>171450</xdr:colOff>
      <xdr:row>36</xdr:row>
      <xdr:rowOff>13208</xdr:rowOff>
    </xdr:to>
    <xdr:sp macro="" textlink="">
      <xdr:nvSpPr>
        <xdr:cNvPr id="91" name="楕円 90"/>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23385</xdr:rowOff>
    </xdr:from>
    <xdr:ext cx="762000" cy="259045"/>
    <xdr:sp macro="" textlink="">
      <xdr:nvSpPr>
        <xdr:cNvPr id="92" name="テキスト ボックス 91"/>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新型コロナウイルス感染症拡大に伴う事業縮小等により、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民生費・農林水産業費・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がそれぞれ減となり、前年度と比較して減となった。それでも類似団体内では下位となることから、施設の統廃合・集約化を推進し、経常経費の更なる削減に努める。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7" name="直線コネクタ 116"/>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0"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1" name="直線コネクタ 120"/>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20</xdr:row>
      <xdr:rowOff>30988</xdr:rowOff>
    </xdr:to>
    <xdr:cxnSp macro="">
      <xdr:nvCxnSpPr>
        <xdr:cNvPr id="122" name="直線コネクタ 121"/>
        <xdr:cNvCxnSpPr/>
      </xdr:nvCxnSpPr>
      <xdr:spPr>
        <a:xfrm flipV="1">
          <a:off x="15671800" y="33959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30988</xdr:rowOff>
    </xdr:from>
    <xdr:to>
      <xdr:col>78</xdr:col>
      <xdr:colOff>69850</xdr:colOff>
      <xdr:row>21</xdr:row>
      <xdr:rowOff>56134</xdr:rowOff>
    </xdr:to>
    <xdr:cxnSp macro="">
      <xdr:nvCxnSpPr>
        <xdr:cNvPr id="125" name="直線コネクタ 124"/>
        <xdr:cNvCxnSpPr/>
      </xdr:nvCxnSpPr>
      <xdr:spPr>
        <a:xfrm flipV="1">
          <a:off x="14782800" y="34599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6" name="フローチャート: 判断 125"/>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7" name="テキスト ボックス 126"/>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110998</xdr:rowOff>
    </xdr:from>
    <xdr:to>
      <xdr:col>73</xdr:col>
      <xdr:colOff>180975</xdr:colOff>
      <xdr:row>21</xdr:row>
      <xdr:rowOff>56134</xdr:rowOff>
    </xdr:to>
    <xdr:cxnSp macro="">
      <xdr:nvCxnSpPr>
        <xdr:cNvPr id="128" name="直線コネクタ 127"/>
        <xdr:cNvCxnSpPr/>
      </xdr:nvCxnSpPr>
      <xdr:spPr>
        <a:xfrm>
          <a:off x="13893800" y="3025648"/>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0" name="テキスト ボックス 129"/>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110998</xdr:rowOff>
    </xdr:from>
    <xdr:to>
      <xdr:col>69</xdr:col>
      <xdr:colOff>92075</xdr:colOff>
      <xdr:row>19</xdr:row>
      <xdr:rowOff>24130</xdr:rowOff>
    </xdr:to>
    <xdr:cxnSp macro="">
      <xdr:nvCxnSpPr>
        <xdr:cNvPr id="131" name="直線コネクタ 130"/>
        <xdr:cNvCxnSpPr/>
      </xdr:nvCxnSpPr>
      <xdr:spPr>
        <a:xfrm flipV="1">
          <a:off x="13004800" y="302564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2" name="フローチャート: 判断 131"/>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3" name="テキスト ボックス 132"/>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1" name="楕円 140"/>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2"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151638</xdr:rowOff>
    </xdr:from>
    <xdr:to>
      <xdr:col>78</xdr:col>
      <xdr:colOff>120650</xdr:colOff>
      <xdr:row>20</xdr:row>
      <xdr:rowOff>81788</xdr:rowOff>
    </xdr:to>
    <xdr:sp macro="" textlink="">
      <xdr:nvSpPr>
        <xdr:cNvPr id="143" name="楕円 142"/>
        <xdr:cNvSpPr/>
      </xdr:nvSpPr>
      <xdr:spPr>
        <a:xfrm>
          <a:off x="15621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66565</xdr:rowOff>
    </xdr:from>
    <xdr:ext cx="736600" cy="259045"/>
    <xdr:sp macro="" textlink="">
      <xdr:nvSpPr>
        <xdr:cNvPr id="144" name="テキスト ボックス 143"/>
        <xdr:cNvSpPr txBox="1"/>
      </xdr:nvSpPr>
      <xdr:spPr>
        <a:xfrm>
          <a:off x="15290800" y="349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5334</xdr:rowOff>
    </xdr:from>
    <xdr:to>
      <xdr:col>74</xdr:col>
      <xdr:colOff>31750</xdr:colOff>
      <xdr:row>21</xdr:row>
      <xdr:rowOff>106934</xdr:rowOff>
    </xdr:to>
    <xdr:sp macro="" textlink="">
      <xdr:nvSpPr>
        <xdr:cNvPr id="145" name="楕円 144"/>
        <xdr:cNvSpPr/>
      </xdr:nvSpPr>
      <xdr:spPr>
        <a:xfrm>
          <a:off x="14732000" y="36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91711</xdr:rowOff>
    </xdr:from>
    <xdr:ext cx="762000" cy="259045"/>
    <xdr:sp macro="" textlink="">
      <xdr:nvSpPr>
        <xdr:cNvPr id="146" name="テキスト ボックス 145"/>
        <xdr:cNvSpPr txBox="1"/>
      </xdr:nvSpPr>
      <xdr:spPr>
        <a:xfrm>
          <a:off x="14401800" y="369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47" name="楕円 146"/>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146575</xdr:rowOff>
    </xdr:from>
    <xdr:ext cx="762000" cy="259045"/>
    <xdr:sp macro="" textlink="">
      <xdr:nvSpPr>
        <xdr:cNvPr id="148" name="テキスト ボックス 147"/>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144780</xdr:rowOff>
    </xdr:from>
    <xdr:to>
      <xdr:col>65</xdr:col>
      <xdr:colOff>53975</xdr:colOff>
      <xdr:row>19</xdr:row>
      <xdr:rowOff>74930</xdr:rowOff>
    </xdr:to>
    <xdr:sp macro="" textlink="">
      <xdr:nvSpPr>
        <xdr:cNvPr id="149" name="楕円 148"/>
        <xdr:cNvSpPr/>
      </xdr:nvSpPr>
      <xdr:spPr>
        <a:xfrm>
          <a:off x="12954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59707</xdr:rowOff>
    </xdr:from>
    <xdr:ext cx="762000" cy="259045"/>
    <xdr:sp macro="" textlink="">
      <xdr:nvSpPr>
        <xdr:cNvPr id="150" name="テキスト ボックス 149"/>
        <xdr:cNvSpPr txBox="1"/>
      </xdr:nvSpPr>
      <xdr:spPr>
        <a:xfrm>
          <a:off x="12623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となった。扶助費については、今後も引き続き増加が見込まれることから、国・県の医療助成制度の動向を注視していきたい。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78" name="直線コネクタ 177"/>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79"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0" name="直線コネクタ 179"/>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165100</xdr:rowOff>
    </xdr:to>
    <xdr:cxnSp macro="">
      <xdr:nvCxnSpPr>
        <xdr:cNvPr id="183" name="直線コネクタ 182"/>
        <xdr:cNvCxnSpPr/>
      </xdr:nvCxnSpPr>
      <xdr:spPr>
        <a:xfrm flipV="1">
          <a:off x="3987800" y="9328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4"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5" name="フローチャート: 判断 184"/>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165100</xdr:rowOff>
    </xdr:to>
    <xdr:cxnSp macro="">
      <xdr:nvCxnSpPr>
        <xdr:cNvPr id="186" name="直線コネクタ 185"/>
        <xdr:cNvCxnSpPr/>
      </xdr:nvCxnSpPr>
      <xdr:spPr>
        <a:xfrm>
          <a:off x="3098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54</xdr:row>
      <xdr:rowOff>88900</xdr:rowOff>
    </xdr:to>
    <xdr:cxnSp macro="">
      <xdr:nvCxnSpPr>
        <xdr:cNvPr id="189" name="直線コネクタ 188"/>
        <xdr:cNvCxnSpPr/>
      </xdr:nvCxnSpPr>
      <xdr:spPr>
        <a:xfrm>
          <a:off x="2209800" y="9118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0" name="フローチャート: 判断 189"/>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1" name="テキスト ボックス 190"/>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127000</xdr:rowOff>
    </xdr:to>
    <xdr:cxnSp macro="">
      <xdr:nvCxnSpPr>
        <xdr:cNvPr id="192" name="直線コネクタ 191"/>
        <xdr:cNvCxnSpPr/>
      </xdr:nvCxnSpPr>
      <xdr:spPr>
        <a:xfrm flipV="1">
          <a:off x="1320800" y="9118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3" name="フローチャート: 判断 192"/>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4" name="テキスト ボックス 193"/>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5" name="フローチャート: 判断 194"/>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6" name="テキスト ボックス 19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2" name="楕円 201"/>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3"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4" name="楕円 203"/>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5" name="テキスト ボックス 204"/>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6" name="楕円 205"/>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7" name="テキスト ボックス 206"/>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8" name="楕円 207"/>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09" name="テキスト ボックス 208"/>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0" name="楕円 209"/>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1" name="テキスト ボックス 210"/>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公営企業会計等への繰出が主な要因であり、各特別会計においては健全な運営に努め、法的化移行を含めた更なる健全化を目指す。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5" name="テキスト ボックス 23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7" name="直線コネクタ 236"/>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38"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39" name="直線コネクタ 238"/>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0"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1" name="直線コネクタ 240"/>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57</xdr:row>
      <xdr:rowOff>60706</xdr:rowOff>
    </xdr:to>
    <xdr:cxnSp macro="">
      <xdr:nvCxnSpPr>
        <xdr:cNvPr id="242" name="直線コネクタ 241"/>
        <xdr:cNvCxnSpPr/>
      </xdr:nvCxnSpPr>
      <xdr:spPr>
        <a:xfrm>
          <a:off x="15671800" y="9760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3"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4" name="フローチャート: 判断 243"/>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30988</xdr:rowOff>
    </xdr:from>
    <xdr:to>
      <xdr:col>78</xdr:col>
      <xdr:colOff>69850</xdr:colOff>
      <xdr:row>56</xdr:row>
      <xdr:rowOff>159004</xdr:rowOff>
    </xdr:to>
    <xdr:cxnSp macro="">
      <xdr:nvCxnSpPr>
        <xdr:cNvPr id="245" name="直線コネクタ 244"/>
        <xdr:cNvCxnSpPr/>
      </xdr:nvCxnSpPr>
      <xdr:spPr>
        <a:xfrm>
          <a:off x="14782800" y="96321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6" name="フローチャート: 判断 245"/>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7" name="テキスト ボックス 246"/>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90424</xdr:rowOff>
    </xdr:from>
    <xdr:to>
      <xdr:col>73</xdr:col>
      <xdr:colOff>180975</xdr:colOff>
      <xdr:row>56</xdr:row>
      <xdr:rowOff>30988</xdr:rowOff>
    </xdr:to>
    <xdr:cxnSp macro="">
      <xdr:nvCxnSpPr>
        <xdr:cNvPr id="248" name="直線コネクタ 247"/>
        <xdr:cNvCxnSpPr/>
      </xdr:nvCxnSpPr>
      <xdr:spPr>
        <a:xfrm>
          <a:off x="13893800" y="934872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49" name="フローチャート: 判断 248"/>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0" name="テキスト ボックス 249"/>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xdr:rowOff>
    </xdr:from>
    <xdr:to>
      <xdr:col>69</xdr:col>
      <xdr:colOff>92075</xdr:colOff>
      <xdr:row>54</xdr:row>
      <xdr:rowOff>90424</xdr:rowOff>
    </xdr:to>
    <xdr:cxnSp macro="">
      <xdr:nvCxnSpPr>
        <xdr:cNvPr id="251" name="直線コネクタ 250"/>
        <xdr:cNvCxnSpPr/>
      </xdr:nvCxnSpPr>
      <xdr:spPr>
        <a:xfrm>
          <a:off x="13004800" y="92664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2" name="フローチャート: 判断 251"/>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3" name="テキスト ボックス 252"/>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4" name="フローチャート: 判断 253"/>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5" name="テキスト ボックス 254"/>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xdr:rowOff>
    </xdr:from>
    <xdr:to>
      <xdr:col>82</xdr:col>
      <xdr:colOff>158750</xdr:colOff>
      <xdr:row>57</xdr:row>
      <xdr:rowOff>111506</xdr:rowOff>
    </xdr:to>
    <xdr:sp macro="" textlink="">
      <xdr:nvSpPr>
        <xdr:cNvPr id="261" name="楕円 260"/>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153433</xdr:rowOff>
    </xdr:from>
    <xdr:ext cx="762000" cy="259045"/>
    <xdr:sp macro="" textlink="">
      <xdr:nvSpPr>
        <xdr:cNvPr id="262"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3" name="楕円 262"/>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48531</xdr:rowOff>
    </xdr:from>
    <xdr:ext cx="736600" cy="259045"/>
    <xdr:sp macro="" textlink="">
      <xdr:nvSpPr>
        <xdr:cNvPr id="264" name="テキスト ボックス 263"/>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151638</xdr:rowOff>
    </xdr:from>
    <xdr:to>
      <xdr:col>74</xdr:col>
      <xdr:colOff>31750</xdr:colOff>
      <xdr:row>56</xdr:row>
      <xdr:rowOff>81788</xdr:rowOff>
    </xdr:to>
    <xdr:sp macro="" textlink="">
      <xdr:nvSpPr>
        <xdr:cNvPr id="265" name="楕円 264"/>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91965</xdr:rowOff>
    </xdr:from>
    <xdr:ext cx="762000" cy="259045"/>
    <xdr:sp macro="" textlink="">
      <xdr:nvSpPr>
        <xdr:cNvPr id="266" name="テキスト ボックス 265"/>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39624</xdr:rowOff>
    </xdr:from>
    <xdr:to>
      <xdr:col>69</xdr:col>
      <xdr:colOff>142875</xdr:colOff>
      <xdr:row>54</xdr:row>
      <xdr:rowOff>141224</xdr:rowOff>
    </xdr:to>
    <xdr:sp macro="" textlink="">
      <xdr:nvSpPr>
        <xdr:cNvPr id="267" name="楕円 266"/>
        <xdr:cNvSpPr/>
      </xdr:nvSpPr>
      <xdr:spPr>
        <a:xfrm>
          <a:off x="13843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151401</xdr:rowOff>
    </xdr:from>
    <xdr:ext cx="762000" cy="259045"/>
    <xdr:sp macro="" textlink="">
      <xdr:nvSpPr>
        <xdr:cNvPr id="268" name="テキスト ボックス 267"/>
        <xdr:cNvSpPr txBox="1"/>
      </xdr:nvSpPr>
      <xdr:spPr>
        <a:xfrm>
          <a:off x="13512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128778</xdr:rowOff>
    </xdr:from>
    <xdr:to>
      <xdr:col>65</xdr:col>
      <xdr:colOff>53975</xdr:colOff>
      <xdr:row>54</xdr:row>
      <xdr:rowOff>58928</xdr:rowOff>
    </xdr:to>
    <xdr:sp macro="" textlink="">
      <xdr:nvSpPr>
        <xdr:cNvPr id="269" name="楕円 268"/>
        <xdr:cNvSpPr/>
      </xdr:nvSpPr>
      <xdr:spPr>
        <a:xfrm>
          <a:off x="12954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69105</xdr:rowOff>
    </xdr:from>
    <xdr:ext cx="762000" cy="259045"/>
    <xdr:sp macro="" textlink="">
      <xdr:nvSpPr>
        <xdr:cNvPr id="270" name="テキスト ボックス 269"/>
        <xdr:cNvSpPr txBox="1"/>
      </xdr:nvSpPr>
      <xdr:spPr>
        <a:xfrm>
          <a:off x="12623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前年度に実施した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村単独の給付金制度等により、前年度と比較して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となった。類似団体内平均より低い水準であるが、税制改正に伴う税収の減に備え、補助事業の抜本的な見直しと、成果の検証を進め、より効果的な助成制度への移行に努める。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5" name="直線コネクタ 294"/>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298"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299" name="直線コネクタ 298"/>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163576</xdr:rowOff>
    </xdr:to>
    <xdr:cxnSp macro="">
      <xdr:nvCxnSpPr>
        <xdr:cNvPr id="300" name="直線コネクタ 299"/>
        <xdr:cNvCxnSpPr/>
      </xdr:nvCxnSpPr>
      <xdr:spPr>
        <a:xfrm flipV="1">
          <a:off x="15671800" y="62900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1"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2" name="フローチャート: 判断 301"/>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163576</xdr:rowOff>
    </xdr:to>
    <xdr:cxnSp macro="">
      <xdr:nvCxnSpPr>
        <xdr:cNvPr id="303" name="直線コネクタ 302"/>
        <xdr:cNvCxnSpPr/>
      </xdr:nvCxnSpPr>
      <xdr:spPr>
        <a:xfrm>
          <a:off x="14782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4" name="フローチャート: 判断 303"/>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5" name="テキスト ボックス 304"/>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36</xdr:row>
      <xdr:rowOff>127000</xdr:rowOff>
    </xdr:to>
    <xdr:cxnSp macro="">
      <xdr:nvCxnSpPr>
        <xdr:cNvPr id="306" name="直線コネクタ 305"/>
        <xdr:cNvCxnSpPr/>
      </xdr:nvCxnSpPr>
      <xdr:spPr>
        <a:xfrm>
          <a:off x="13893800" y="60797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7" name="フローチャート: 判断 306"/>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08" name="テキスト ボックス 307"/>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165862</xdr:rowOff>
    </xdr:to>
    <xdr:cxnSp macro="">
      <xdr:nvCxnSpPr>
        <xdr:cNvPr id="309" name="直線コネクタ 308"/>
        <xdr:cNvCxnSpPr/>
      </xdr:nvCxnSpPr>
      <xdr:spPr>
        <a:xfrm flipV="1">
          <a:off x="13004800" y="60797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0" name="フローチャート: 判断 309"/>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1" name="テキスト ボックス 310"/>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2" name="フローチャート: 判断 311"/>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3" name="テキスト ボックス 312"/>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19" name="楕円 318"/>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0"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1" name="楕円 320"/>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2" name="テキスト ボックス 321"/>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3" name="楕円 322"/>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4" name="テキスト ボックス 323"/>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5" name="楕円 324"/>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26" name="テキスト ボックス 325"/>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7" name="楕円 326"/>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8" name="テキスト ボックス 327"/>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ここ数年、大きな起債を行っていないため、公債費は低い水準を維持している。今後も計画的な事業実施と併せて、将来負担を考慮した起債による財政運営を行っていく。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5" name="直線コネクタ 354"/>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6"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7" name="直線コネクタ 356"/>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58"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59" name="直線コネクタ 358"/>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39370</xdr:rowOff>
    </xdr:from>
    <xdr:to>
      <xdr:col>24</xdr:col>
      <xdr:colOff>25400</xdr:colOff>
      <xdr:row>73</xdr:row>
      <xdr:rowOff>50800</xdr:rowOff>
    </xdr:to>
    <xdr:cxnSp macro="">
      <xdr:nvCxnSpPr>
        <xdr:cNvPr id="360" name="直線コネクタ 359"/>
        <xdr:cNvCxnSpPr/>
      </xdr:nvCxnSpPr>
      <xdr:spPr>
        <a:xfrm flipV="1">
          <a:off x="3987800" y="12555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1"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2" name="フローチャート: 判断 361"/>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50800</xdr:rowOff>
    </xdr:from>
    <xdr:to>
      <xdr:col>19</xdr:col>
      <xdr:colOff>187325</xdr:colOff>
      <xdr:row>73</xdr:row>
      <xdr:rowOff>77470</xdr:rowOff>
    </xdr:to>
    <xdr:cxnSp macro="">
      <xdr:nvCxnSpPr>
        <xdr:cNvPr id="363" name="直線コネクタ 362"/>
        <xdr:cNvCxnSpPr/>
      </xdr:nvCxnSpPr>
      <xdr:spPr>
        <a:xfrm flipV="1">
          <a:off x="3098800" y="12566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4" name="フローチャート: 判断 363"/>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5" name="テキスト ボックス 364"/>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66040</xdr:rowOff>
    </xdr:from>
    <xdr:to>
      <xdr:col>15</xdr:col>
      <xdr:colOff>98425</xdr:colOff>
      <xdr:row>73</xdr:row>
      <xdr:rowOff>77470</xdr:rowOff>
    </xdr:to>
    <xdr:cxnSp macro="">
      <xdr:nvCxnSpPr>
        <xdr:cNvPr id="366" name="直線コネクタ 365"/>
        <xdr:cNvCxnSpPr/>
      </xdr:nvCxnSpPr>
      <xdr:spPr>
        <a:xfrm>
          <a:off x="2209800" y="12581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7" name="フローチャート: 判断 36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8" name="テキスト ボックス 36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66040</xdr:rowOff>
    </xdr:from>
    <xdr:to>
      <xdr:col>11</xdr:col>
      <xdr:colOff>9525</xdr:colOff>
      <xdr:row>73</xdr:row>
      <xdr:rowOff>134620</xdr:rowOff>
    </xdr:to>
    <xdr:cxnSp macro="">
      <xdr:nvCxnSpPr>
        <xdr:cNvPr id="369" name="直線コネクタ 368"/>
        <xdr:cNvCxnSpPr/>
      </xdr:nvCxnSpPr>
      <xdr:spPr>
        <a:xfrm flipV="1">
          <a:off x="1320800" y="125818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0" name="フローチャート: 判断 369"/>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1" name="テキスト ボックス 370"/>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2" name="フローチャート: 判断 371"/>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3" name="テキスト ボックス 372"/>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160020</xdr:rowOff>
    </xdr:from>
    <xdr:to>
      <xdr:col>24</xdr:col>
      <xdr:colOff>76200</xdr:colOff>
      <xdr:row>73</xdr:row>
      <xdr:rowOff>90170</xdr:rowOff>
    </xdr:to>
    <xdr:sp macro="" textlink="">
      <xdr:nvSpPr>
        <xdr:cNvPr id="379" name="楕円 378"/>
        <xdr:cNvSpPr/>
      </xdr:nvSpPr>
      <xdr:spPr>
        <a:xfrm>
          <a:off x="47752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68597</xdr:rowOff>
    </xdr:from>
    <xdr:ext cx="762000" cy="259045"/>
    <xdr:sp macro="" textlink="">
      <xdr:nvSpPr>
        <xdr:cNvPr id="380" name="公債費該当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0</xdr:rowOff>
    </xdr:from>
    <xdr:to>
      <xdr:col>20</xdr:col>
      <xdr:colOff>38100</xdr:colOff>
      <xdr:row>73</xdr:row>
      <xdr:rowOff>101600</xdr:rowOff>
    </xdr:to>
    <xdr:sp macro="" textlink="">
      <xdr:nvSpPr>
        <xdr:cNvPr id="381" name="楕円 380"/>
        <xdr:cNvSpPr/>
      </xdr:nvSpPr>
      <xdr:spPr>
        <a:xfrm>
          <a:off x="3937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111777</xdr:rowOff>
    </xdr:from>
    <xdr:ext cx="736600" cy="259045"/>
    <xdr:sp macro="" textlink="">
      <xdr:nvSpPr>
        <xdr:cNvPr id="382" name="テキスト ボックス 381"/>
        <xdr:cNvSpPr txBox="1"/>
      </xdr:nvSpPr>
      <xdr:spPr>
        <a:xfrm>
          <a:off x="3606800" y="1228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26670</xdr:rowOff>
    </xdr:from>
    <xdr:to>
      <xdr:col>15</xdr:col>
      <xdr:colOff>149225</xdr:colOff>
      <xdr:row>73</xdr:row>
      <xdr:rowOff>128270</xdr:rowOff>
    </xdr:to>
    <xdr:sp macro="" textlink="">
      <xdr:nvSpPr>
        <xdr:cNvPr id="383" name="楕円 382"/>
        <xdr:cNvSpPr/>
      </xdr:nvSpPr>
      <xdr:spPr>
        <a:xfrm>
          <a:off x="3048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138447</xdr:rowOff>
    </xdr:from>
    <xdr:ext cx="762000" cy="259045"/>
    <xdr:sp macro="" textlink="">
      <xdr:nvSpPr>
        <xdr:cNvPr id="384" name="テキスト ボックス 383"/>
        <xdr:cNvSpPr txBox="1"/>
      </xdr:nvSpPr>
      <xdr:spPr>
        <a:xfrm>
          <a:off x="2717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15240</xdr:rowOff>
    </xdr:from>
    <xdr:to>
      <xdr:col>11</xdr:col>
      <xdr:colOff>60325</xdr:colOff>
      <xdr:row>73</xdr:row>
      <xdr:rowOff>116840</xdr:rowOff>
    </xdr:to>
    <xdr:sp macro="" textlink="">
      <xdr:nvSpPr>
        <xdr:cNvPr id="385" name="楕円 384"/>
        <xdr:cNvSpPr/>
      </xdr:nvSpPr>
      <xdr:spPr>
        <a:xfrm>
          <a:off x="21590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127017</xdr:rowOff>
    </xdr:from>
    <xdr:ext cx="762000" cy="259045"/>
    <xdr:sp macro="" textlink="">
      <xdr:nvSpPr>
        <xdr:cNvPr id="386" name="テキスト ボックス 385"/>
        <xdr:cNvSpPr txBox="1"/>
      </xdr:nvSpPr>
      <xdr:spPr>
        <a:xfrm>
          <a:off x="1828800" y="122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83820</xdr:rowOff>
    </xdr:from>
    <xdr:to>
      <xdr:col>6</xdr:col>
      <xdr:colOff>171450</xdr:colOff>
      <xdr:row>74</xdr:row>
      <xdr:rowOff>13970</xdr:rowOff>
    </xdr:to>
    <xdr:sp macro="" textlink="">
      <xdr:nvSpPr>
        <xdr:cNvPr id="387" name="楕円 386"/>
        <xdr:cNvSpPr/>
      </xdr:nvSpPr>
      <xdr:spPr>
        <a:xfrm>
          <a:off x="1270000" y="125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24147</xdr:rowOff>
    </xdr:from>
    <xdr:ext cx="762000" cy="259045"/>
    <xdr:sp macro="" textlink="">
      <xdr:nvSpPr>
        <xdr:cNvPr id="388" name="テキスト ボックス 387"/>
        <xdr:cNvSpPr txBox="1"/>
      </xdr:nvSpPr>
      <xdr:spPr>
        <a:xfrm>
          <a:off x="939800" y="12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となった。社会情勢等による税収の増減により、比率が大きく変動するため、一層の経費削減、業務の効率化による財源の確保に努める。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100874</xdr:rowOff>
    </xdr:from>
    <xdr:to>
      <xdr:col>82</xdr:col>
      <xdr:colOff>107950</xdr:colOff>
      <xdr:row>81</xdr:row>
      <xdr:rowOff>128632</xdr:rowOff>
    </xdr:to>
    <xdr:cxnSp macro="">
      <xdr:nvCxnSpPr>
        <xdr:cNvPr id="418" name="直線コネクタ 417"/>
        <xdr:cNvCxnSpPr/>
      </xdr:nvCxnSpPr>
      <xdr:spPr>
        <a:xfrm flipV="1">
          <a:off x="16510000" y="12788174"/>
          <a:ext cx="0" cy="122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100709</xdr:rowOff>
    </xdr:from>
    <xdr:ext cx="762000" cy="259045"/>
    <xdr:sp macro="" textlink="">
      <xdr:nvSpPr>
        <xdr:cNvPr id="419" name="公債費以外最小値テキスト"/>
        <xdr:cNvSpPr txBox="1"/>
      </xdr:nvSpPr>
      <xdr:spPr>
        <a:xfrm>
          <a:off x="16598900" y="139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128632</xdr:rowOff>
    </xdr:from>
    <xdr:to>
      <xdr:col>82</xdr:col>
      <xdr:colOff>196850</xdr:colOff>
      <xdr:row>81</xdr:row>
      <xdr:rowOff>128632</xdr:rowOff>
    </xdr:to>
    <xdr:cxnSp macro="">
      <xdr:nvCxnSpPr>
        <xdr:cNvPr id="420" name="直線コネクタ 419"/>
        <xdr:cNvCxnSpPr/>
      </xdr:nvCxnSpPr>
      <xdr:spPr>
        <a:xfrm>
          <a:off x="16421100" y="1401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15801</xdr:rowOff>
    </xdr:from>
    <xdr:ext cx="762000" cy="259045"/>
    <xdr:sp macro="" textlink="">
      <xdr:nvSpPr>
        <xdr:cNvPr id="421" name="公債費以外最大値テキスト"/>
        <xdr:cNvSpPr txBox="1"/>
      </xdr:nvSpPr>
      <xdr:spPr>
        <a:xfrm>
          <a:off x="16598900" y="1253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100874</xdr:rowOff>
    </xdr:from>
    <xdr:to>
      <xdr:col>82</xdr:col>
      <xdr:colOff>196850</xdr:colOff>
      <xdr:row>74</xdr:row>
      <xdr:rowOff>100874</xdr:rowOff>
    </xdr:to>
    <xdr:cxnSp macro="">
      <xdr:nvCxnSpPr>
        <xdr:cNvPr id="422" name="直線コネクタ 421"/>
        <xdr:cNvCxnSpPr/>
      </xdr:nvCxnSpPr>
      <xdr:spPr>
        <a:xfrm>
          <a:off x="16421100" y="1278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95976</xdr:rowOff>
    </xdr:from>
    <xdr:to>
      <xdr:col>82</xdr:col>
      <xdr:colOff>107950</xdr:colOff>
      <xdr:row>80</xdr:row>
      <xdr:rowOff>42092</xdr:rowOff>
    </xdr:to>
    <xdr:cxnSp macro="">
      <xdr:nvCxnSpPr>
        <xdr:cNvPr id="423" name="直線コネクタ 422"/>
        <xdr:cNvCxnSpPr/>
      </xdr:nvCxnSpPr>
      <xdr:spPr>
        <a:xfrm flipV="1">
          <a:off x="15671800" y="13640526"/>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123751</xdr:rowOff>
    </xdr:from>
    <xdr:ext cx="762000" cy="259045"/>
    <xdr:sp macro="" textlink="">
      <xdr:nvSpPr>
        <xdr:cNvPr id="424" name="公債費以外平均値テキスト"/>
        <xdr:cNvSpPr txBox="1"/>
      </xdr:nvSpPr>
      <xdr:spPr>
        <a:xfrm>
          <a:off x="16598900" y="13153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107224</xdr:rowOff>
    </xdr:from>
    <xdr:to>
      <xdr:col>82</xdr:col>
      <xdr:colOff>158750</xdr:colOff>
      <xdr:row>78</xdr:row>
      <xdr:rowOff>37374</xdr:rowOff>
    </xdr:to>
    <xdr:sp macro="" textlink="">
      <xdr:nvSpPr>
        <xdr:cNvPr id="425" name="フローチャート: 判断 424"/>
        <xdr:cNvSpPr/>
      </xdr:nvSpPr>
      <xdr:spPr>
        <a:xfrm>
          <a:off x="16459200" y="1330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63319</xdr:rowOff>
    </xdr:from>
    <xdr:to>
      <xdr:col>78</xdr:col>
      <xdr:colOff>69850</xdr:colOff>
      <xdr:row>80</xdr:row>
      <xdr:rowOff>42092</xdr:rowOff>
    </xdr:to>
    <xdr:cxnSp macro="">
      <xdr:nvCxnSpPr>
        <xdr:cNvPr id="426" name="直線コネクタ 425"/>
        <xdr:cNvCxnSpPr/>
      </xdr:nvCxnSpPr>
      <xdr:spPr>
        <a:xfrm>
          <a:off x="14782800" y="13607869"/>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151312</xdr:rowOff>
    </xdr:from>
    <xdr:to>
      <xdr:col>78</xdr:col>
      <xdr:colOff>120650</xdr:colOff>
      <xdr:row>79</xdr:row>
      <xdr:rowOff>81462</xdr:rowOff>
    </xdr:to>
    <xdr:sp macro="" textlink="">
      <xdr:nvSpPr>
        <xdr:cNvPr id="427" name="フローチャート: 判断 426"/>
        <xdr:cNvSpPr/>
      </xdr:nvSpPr>
      <xdr:spPr>
        <a:xfrm>
          <a:off x="15621000" y="1352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91639</xdr:rowOff>
    </xdr:from>
    <xdr:ext cx="736600" cy="259045"/>
    <xdr:sp macro="" textlink="">
      <xdr:nvSpPr>
        <xdr:cNvPr id="428" name="テキスト ボックス 427"/>
        <xdr:cNvSpPr txBox="1"/>
      </xdr:nvSpPr>
      <xdr:spPr>
        <a:xfrm>
          <a:off x="15290800" y="1329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148227</xdr:rowOff>
    </xdr:from>
    <xdr:to>
      <xdr:col>73</xdr:col>
      <xdr:colOff>180975</xdr:colOff>
      <xdr:row>79</xdr:row>
      <xdr:rowOff>63319</xdr:rowOff>
    </xdr:to>
    <xdr:cxnSp macro="">
      <xdr:nvCxnSpPr>
        <xdr:cNvPr id="429" name="直線コネクタ 428"/>
        <xdr:cNvCxnSpPr/>
      </xdr:nvCxnSpPr>
      <xdr:spPr>
        <a:xfrm>
          <a:off x="13893800" y="12664077"/>
          <a:ext cx="889000" cy="9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2721</xdr:rowOff>
    </xdr:from>
    <xdr:to>
      <xdr:col>74</xdr:col>
      <xdr:colOff>31750</xdr:colOff>
      <xdr:row>79</xdr:row>
      <xdr:rowOff>104321</xdr:rowOff>
    </xdr:to>
    <xdr:sp macro="" textlink="">
      <xdr:nvSpPr>
        <xdr:cNvPr id="430" name="フローチャート: 判断 429"/>
        <xdr:cNvSpPr/>
      </xdr:nvSpPr>
      <xdr:spPr>
        <a:xfrm>
          <a:off x="14732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114498</xdr:rowOff>
    </xdr:from>
    <xdr:ext cx="762000" cy="259045"/>
    <xdr:sp macro="" textlink="">
      <xdr:nvSpPr>
        <xdr:cNvPr id="431" name="テキスト ボックス 430"/>
        <xdr:cNvSpPr txBox="1"/>
      </xdr:nvSpPr>
      <xdr:spPr>
        <a:xfrm>
          <a:off x="14401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148227</xdr:rowOff>
    </xdr:from>
    <xdr:to>
      <xdr:col>69</xdr:col>
      <xdr:colOff>92075</xdr:colOff>
      <xdr:row>76</xdr:row>
      <xdr:rowOff>42092</xdr:rowOff>
    </xdr:to>
    <xdr:cxnSp macro="">
      <xdr:nvCxnSpPr>
        <xdr:cNvPr id="432" name="直線コネクタ 431"/>
        <xdr:cNvCxnSpPr/>
      </xdr:nvCxnSpPr>
      <xdr:spPr>
        <a:xfrm flipV="1">
          <a:off x="13004800" y="12664077"/>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141514</xdr:rowOff>
    </xdr:from>
    <xdr:to>
      <xdr:col>69</xdr:col>
      <xdr:colOff>142875</xdr:colOff>
      <xdr:row>79</xdr:row>
      <xdr:rowOff>71664</xdr:rowOff>
    </xdr:to>
    <xdr:sp macro="" textlink="">
      <xdr:nvSpPr>
        <xdr:cNvPr id="433" name="フローチャート: 判断 432"/>
        <xdr:cNvSpPr/>
      </xdr:nvSpPr>
      <xdr:spPr>
        <a:xfrm>
          <a:off x="13843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56441</xdr:rowOff>
    </xdr:from>
    <xdr:ext cx="762000" cy="259045"/>
    <xdr:sp macro="" textlink="">
      <xdr:nvSpPr>
        <xdr:cNvPr id="434" name="テキスト ボックス 433"/>
        <xdr:cNvSpPr txBox="1"/>
      </xdr:nvSpPr>
      <xdr:spPr>
        <a:xfrm>
          <a:off x="13512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5" name="フローチャート: 判断 434"/>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36" name="テキスト ボックス 435"/>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45176</xdr:rowOff>
    </xdr:from>
    <xdr:to>
      <xdr:col>82</xdr:col>
      <xdr:colOff>158750</xdr:colOff>
      <xdr:row>79</xdr:row>
      <xdr:rowOff>146776</xdr:rowOff>
    </xdr:to>
    <xdr:sp macro="" textlink="">
      <xdr:nvSpPr>
        <xdr:cNvPr id="442" name="楕円 441"/>
        <xdr:cNvSpPr/>
      </xdr:nvSpPr>
      <xdr:spPr>
        <a:xfrm>
          <a:off x="164592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17253</xdr:rowOff>
    </xdr:from>
    <xdr:ext cx="762000" cy="259045"/>
    <xdr:sp macro="" textlink="">
      <xdr:nvSpPr>
        <xdr:cNvPr id="443" name="公債費以外該当値テキスト"/>
        <xdr:cNvSpPr txBox="1"/>
      </xdr:nvSpPr>
      <xdr:spPr>
        <a:xfrm>
          <a:off x="165989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162742</xdr:rowOff>
    </xdr:from>
    <xdr:to>
      <xdr:col>78</xdr:col>
      <xdr:colOff>120650</xdr:colOff>
      <xdr:row>80</xdr:row>
      <xdr:rowOff>92892</xdr:rowOff>
    </xdr:to>
    <xdr:sp macro="" textlink="">
      <xdr:nvSpPr>
        <xdr:cNvPr id="444" name="楕円 443"/>
        <xdr:cNvSpPr/>
      </xdr:nvSpPr>
      <xdr:spPr>
        <a:xfrm>
          <a:off x="15621000" y="137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77669</xdr:rowOff>
    </xdr:from>
    <xdr:ext cx="736600" cy="259045"/>
    <xdr:sp macro="" textlink="">
      <xdr:nvSpPr>
        <xdr:cNvPr id="445" name="テキスト ボックス 444"/>
        <xdr:cNvSpPr txBox="1"/>
      </xdr:nvSpPr>
      <xdr:spPr>
        <a:xfrm>
          <a:off x="15290800" y="1379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12519</xdr:rowOff>
    </xdr:from>
    <xdr:to>
      <xdr:col>74</xdr:col>
      <xdr:colOff>31750</xdr:colOff>
      <xdr:row>79</xdr:row>
      <xdr:rowOff>114119</xdr:rowOff>
    </xdr:to>
    <xdr:sp macro="" textlink="">
      <xdr:nvSpPr>
        <xdr:cNvPr id="446" name="楕円 445"/>
        <xdr:cNvSpPr/>
      </xdr:nvSpPr>
      <xdr:spPr>
        <a:xfrm>
          <a:off x="14732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98896</xdr:rowOff>
    </xdr:from>
    <xdr:ext cx="762000" cy="259045"/>
    <xdr:sp macro="" textlink="">
      <xdr:nvSpPr>
        <xdr:cNvPr id="447" name="テキスト ボックス 446"/>
        <xdr:cNvSpPr txBox="1"/>
      </xdr:nvSpPr>
      <xdr:spPr>
        <a:xfrm>
          <a:off x="144018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97427</xdr:rowOff>
    </xdr:from>
    <xdr:to>
      <xdr:col>69</xdr:col>
      <xdr:colOff>142875</xdr:colOff>
      <xdr:row>74</xdr:row>
      <xdr:rowOff>27577</xdr:rowOff>
    </xdr:to>
    <xdr:sp macro="" textlink="">
      <xdr:nvSpPr>
        <xdr:cNvPr id="448" name="楕円 447"/>
        <xdr:cNvSpPr/>
      </xdr:nvSpPr>
      <xdr:spPr>
        <a:xfrm>
          <a:off x="13843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37754</xdr:rowOff>
    </xdr:from>
    <xdr:ext cx="762000" cy="259045"/>
    <xdr:sp macro="" textlink="">
      <xdr:nvSpPr>
        <xdr:cNvPr id="449" name="テキスト ボックス 448"/>
        <xdr:cNvSpPr txBox="1"/>
      </xdr:nvSpPr>
      <xdr:spPr>
        <a:xfrm>
          <a:off x="13512800" y="1238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162742</xdr:rowOff>
    </xdr:from>
    <xdr:to>
      <xdr:col>65</xdr:col>
      <xdr:colOff>53975</xdr:colOff>
      <xdr:row>76</xdr:row>
      <xdr:rowOff>92892</xdr:rowOff>
    </xdr:to>
    <xdr:sp macro="" textlink="">
      <xdr:nvSpPr>
        <xdr:cNvPr id="450" name="楕円 449"/>
        <xdr:cNvSpPr/>
      </xdr:nvSpPr>
      <xdr:spPr>
        <a:xfrm>
          <a:off x="12954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103068</xdr:rowOff>
    </xdr:from>
    <xdr:ext cx="762000" cy="259045"/>
    <xdr:sp macro="" textlink="">
      <xdr:nvSpPr>
        <xdr:cNvPr id="451" name="テキスト ボックス 450"/>
        <xdr:cNvSpPr txBox="1"/>
      </xdr:nvSpPr>
      <xdr:spPr>
        <a:xfrm>
          <a:off x="12623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96368</xdr:rowOff>
    </xdr:from>
    <xdr:to>
      <xdr:col>29</xdr:col>
      <xdr:colOff>127000</xdr:colOff>
      <xdr:row>15</xdr:row>
      <xdr:rowOff>145387</xdr:rowOff>
    </xdr:to>
    <xdr:cxnSp macro="">
      <xdr:nvCxnSpPr>
        <xdr:cNvPr id="50" name="直線コネクタ 49"/>
        <xdr:cNvCxnSpPr/>
      </xdr:nvCxnSpPr>
      <xdr:spPr bwMode="auto">
        <a:xfrm flipV="1">
          <a:off x="5003800" y="2544293"/>
          <a:ext cx="647700" cy="22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145387</xdr:rowOff>
    </xdr:from>
    <xdr:to>
      <xdr:col>26</xdr:col>
      <xdr:colOff>50800</xdr:colOff>
      <xdr:row>16</xdr:row>
      <xdr:rowOff>23696</xdr:rowOff>
    </xdr:to>
    <xdr:cxnSp macro="">
      <xdr:nvCxnSpPr>
        <xdr:cNvPr id="53" name="直線コネクタ 52"/>
        <xdr:cNvCxnSpPr/>
      </xdr:nvCxnSpPr>
      <xdr:spPr bwMode="auto">
        <a:xfrm flipV="1">
          <a:off x="4305300" y="2764762"/>
          <a:ext cx="698500" cy="49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19825</xdr:rowOff>
    </xdr:from>
    <xdr:to>
      <xdr:col>22</xdr:col>
      <xdr:colOff>114300</xdr:colOff>
      <xdr:row>16</xdr:row>
      <xdr:rowOff>23696</xdr:rowOff>
    </xdr:to>
    <xdr:cxnSp macro="">
      <xdr:nvCxnSpPr>
        <xdr:cNvPr id="56" name="直線コネクタ 55"/>
        <xdr:cNvCxnSpPr/>
      </xdr:nvCxnSpPr>
      <xdr:spPr bwMode="auto">
        <a:xfrm>
          <a:off x="3606800" y="2810650"/>
          <a:ext cx="698500" cy="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19825</xdr:rowOff>
    </xdr:from>
    <xdr:to>
      <xdr:col>18</xdr:col>
      <xdr:colOff>177800</xdr:colOff>
      <xdr:row>16</xdr:row>
      <xdr:rowOff>35141</xdr:rowOff>
    </xdr:to>
    <xdr:cxnSp macro="">
      <xdr:nvCxnSpPr>
        <xdr:cNvPr id="59" name="直線コネクタ 58"/>
        <xdr:cNvCxnSpPr/>
      </xdr:nvCxnSpPr>
      <xdr:spPr bwMode="auto">
        <a:xfrm flipV="1">
          <a:off x="2908300" y="2810650"/>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45568</xdr:rowOff>
    </xdr:from>
    <xdr:to>
      <xdr:col>29</xdr:col>
      <xdr:colOff>177800</xdr:colOff>
      <xdr:row>14</xdr:row>
      <xdr:rowOff>147168</xdr:rowOff>
    </xdr:to>
    <xdr:sp macro="" textlink="">
      <xdr:nvSpPr>
        <xdr:cNvPr id="69" name="楕円 68"/>
        <xdr:cNvSpPr/>
      </xdr:nvSpPr>
      <xdr:spPr bwMode="auto">
        <a:xfrm>
          <a:off x="5600700" y="249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62095</xdr:rowOff>
    </xdr:from>
    <xdr:ext cx="762000" cy="259045"/>
    <xdr:sp macro="" textlink="">
      <xdr:nvSpPr>
        <xdr:cNvPr id="70" name="人口1人当たり決算額の推移該当値テキスト130"/>
        <xdr:cNvSpPr txBox="1"/>
      </xdr:nvSpPr>
      <xdr:spPr>
        <a:xfrm>
          <a:off x="5740400" y="233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94587</xdr:rowOff>
    </xdr:from>
    <xdr:to>
      <xdr:col>26</xdr:col>
      <xdr:colOff>101600</xdr:colOff>
      <xdr:row>16</xdr:row>
      <xdr:rowOff>24737</xdr:rowOff>
    </xdr:to>
    <xdr:sp macro="" textlink="">
      <xdr:nvSpPr>
        <xdr:cNvPr id="71" name="楕円 70"/>
        <xdr:cNvSpPr/>
      </xdr:nvSpPr>
      <xdr:spPr bwMode="auto">
        <a:xfrm>
          <a:off x="4953000" y="271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34914</xdr:rowOff>
    </xdr:from>
    <xdr:ext cx="736600" cy="259045"/>
    <xdr:sp macro="" textlink="">
      <xdr:nvSpPr>
        <xdr:cNvPr id="72" name="テキスト ボックス 71"/>
        <xdr:cNvSpPr txBox="1"/>
      </xdr:nvSpPr>
      <xdr:spPr>
        <a:xfrm>
          <a:off x="4622800" y="248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144346</xdr:rowOff>
    </xdr:from>
    <xdr:to>
      <xdr:col>22</xdr:col>
      <xdr:colOff>165100</xdr:colOff>
      <xdr:row>16</xdr:row>
      <xdr:rowOff>74496</xdr:rowOff>
    </xdr:to>
    <xdr:sp macro="" textlink="">
      <xdr:nvSpPr>
        <xdr:cNvPr id="73" name="楕円 72"/>
        <xdr:cNvSpPr/>
      </xdr:nvSpPr>
      <xdr:spPr bwMode="auto">
        <a:xfrm>
          <a:off x="4254500" y="276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59273</xdr:rowOff>
    </xdr:from>
    <xdr:ext cx="762000" cy="259045"/>
    <xdr:sp macro="" textlink="">
      <xdr:nvSpPr>
        <xdr:cNvPr id="74" name="テキスト ボックス 73"/>
        <xdr:cNvSpPr txBox="1"/>
      </xdr:nvSpPr>
      <xdr:spPr>
        <a:xfrm>
          <a:off x="3924300" y="285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140475</xdr:rowOff>
    </xdr:from>
    <xdr:to>
      <xdr:col>19</xdr:col>
      <xdr:colOff>38100</xdr:colOff>
      <xdr:row>16</xdr:row>
      <xdr:rowOff>70625</xdr:rowOff>
    </xdr:to>
    <xdr:sp macro="" textlink="">
      <xdr:nvSpPr>
        <xdr:cNvPr id="75" name="楕円 74"/>
        <xdr:cNvSpPr/>
      </xdr:nvSpPr>
      <xdr:spPr bwMode="auto">
        <a:xfrm>
          <a:off x="3556000" y="275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80802</xdr:rowOff>
    </xdr:from>
    <xdr:ext cx="762000" cy="259045"/>
    <xdr:sp macro="" textlink="">
      <xdr:nvSpPr>
        <xdr:cNvPr id="76" name="テキスト ボックス 75"/>
        <xdr:cNvSpPr txBox="1"/>
      </xdr:nvSpPr>
      <xdr:spPr>
        <a:xfrm>
          <a:off x="3225800" y="25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155791</xdr:rowOff>
    </xdr:from>
    <xdr:to>
      <xdr:col>15</xdr:col>
      <xdr:colOff>101600</xdr:colOff>
      <xdr:row>16</xdr:row>
      <xdr:rowOff>85941</xdr:rowOff>
    </xdr:to>
    <xdr:sp macro="" textlink="">
      <xdr:nvSpPr>
        <xdr:cNvPr id="77" name="楕円 76"/>
        <xdr:cNvSpPr/>
      </xdr:nvSpPr>
      <xdr:spPr bwMode="auto">
        <a:xfrm>
          <a:off x="2857500" y="277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96118</xdr:rowOff>
    </xdr:from>
    <xdr:ext cx="762000" cy="259045"/>
    <xdr:sp macro="" textlink="">
      <xdr:nvSpPr>
        <xdr:cNvPr id="78" name="テキスト ボックス 77"/>
        <xdr:cNvSpPr txBox="1"/>
      </xdr:nvSpPr>
      <xdr:spPr>
        <a:xfrm>
          <a:off x="2527300" y="254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238309</xdr:rowOff>
    </xdr:from>
    <xdr:to>
      <xdr:col>29</xdr:col>
      <xdr:colOff>127000</xdr:colOff>
      <xdr:row>37</xdr:row>
      <xdr:rowOff>304203</xdr:rowOff>
    </xdr:to>
    <xdr:cxnSp macro="">
      <xdr:nvCxnSpPr>
        <xdr:cNvPr id="112" name="直線コネクタ 111"/>
        <xdr:cNvCxnSpPr/>
      </xdr:nvCxnSpPr>
      <xdr:spPr bwMode="auto">
        <a:xfrm>
          <a:off x="5003800" y="7363009"/>
          <a:ext cx="647700" cy="65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238309</xdr:rowOff>
    </xdr:from>
    <xdr:to>
      <xdr:col>26</xdr:col>
      <xdr:colOff>50800</xdr:colOff>
      <xdr:row>37</xdr:row>
      <xdr:rowOff>289172</xdr:rowOff>
    </xdr:to>
    <xdr:cxnSp macro="">
      <xdr:nvCxnSpPr>
        <xdr:cNvPr id="115" name="直線コネクタ 114"/>
        <xdr:cNvCxnSpPr/>
      </xdr:nvCxnSpPr>
      <xdr:spPr bwMode="auto">
        <a:xfrm flipV="1">
          <a:off x="4305300" y="7363009"/>
          <a:ext cx="698500" cy="50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194170</xdr:rowOff>
    </xdr:from>
    <xdr:to>
      <xdr:col>22</xdr:col>
      <xdr:colOff>114300</xdr:colOff>
      <xdr:row>37</xdr:row>
      <xdr:rowOff>289172</xdr:rowOff>
    </xdr:to>
    <xdr:cxnSp macro="">
      <xdr:nvCxnSpPr>
        <xdr:cNvPr id="118" name="直線コネクタ 117"/>
        <xdr:cNvCxnSpPr/>
      </xdr:nvCxnSpPr>
      <xdr:spPr bwMode="auto">
        <a:xfrm>
          <a:off x="3606800" y="7318870"/>
          <a:ext cx="698500" cy="95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108007</xdr:rowOff>
    </xdr:from>
    <xdr:to>
      <xdr:col>18</xdr:col>
      <xdr:colOff>177800</xdr:colOff>
      <xdr:row>37</xdr:row>
      <xdr:rowOff>194170</xdr:rowOff>
    </xdr:to>
    <xdr:cxnSp macro="">
      <xdr:nvCxnSpPr>
        <xdr:cNvPr id="121" name="直線コネクタ 120"/>
        <xdr:cNvCxnSpPr/>
      </xdr:nvCxnSpPr>
      <xdr:spPr bwMode="auto">
        <a:xfrm>
          <a:off x="2908300" y="7232707"/>
          <a:ext cx="698500" cy="8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253403</xdr:rowOff>
    </xdr:from>
    <xdr:to>
      <xdr:col>29</xdr:col>
      <xdr:colOff>177800</xdr:colOff>
      <xdr:row>38</xdr:row>
      <xdr:rowOff>12103</xdr:rowOff>
    </xdr:to>
    <xdr:sp macro="" textlink="">
      <xdr:nvSpPr>
        <xdr:cNvPr id="131" name="楕円 130"/>
        <xdr:cNvSpPr/>
      </xdr:nvSpPr>
      <xdr:spPr bwMode="auto">
        <a:xfrm>
          <a:off x="5600700" y="737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225480</xdr:rowOff>
    </xdr:from>
    <xdr:ext cx="762000" cy="259045"/>
    <xdr:sp macro="" textlink="">
      <xdr:nvSpPr>
        <xdr:cNvPr id="132" name="人口1人当たり決算額の推移該当値テキスト445"/>
        <xdr:cNvSpPr txBox="1"/>
      </xdr:nvSpPr>
      <xdr:spPr>
        <a:xfrm>
          <a:off x="5740400" y="735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187509</xdr:rowOff>
    </xdr:from>
    <xdr:to>
      <xdr:col>26</xdr:col>
      <xdr:colOff>101600</xdr:colOff>
      <xdr:row>37</xdr:row>
      <xdr:rowOff>289109</xdr:rowOff>
    </xdr:to>
    <xdr:sp macro="" textlink="">
      <xdr:nvSpPr>
        <xdr:cNvPr id="133" name="楕円 132"/>
        <xdr:cNvSpPr/>
      </xdr:nvSpPr>
      <xdr:spPr bwMode="auto">
        <a:xfrm>
          <a:off x="4953000" y="731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273886</xdr:rowOff>
    </xdr:from>
    <xdr:ext cx="736600" cy="259045"/>
    <xdr:sp macro="" textlink="">
      <xdr:nvSpPr>
        <xdr:cNvPr id="134" name="テキスト ボックス 133"/>
        <xdr:cNvSpPr txBox="1"/>
      </xdr:nvSpPr>
      <xdr:spPr>
        <a:xfrm>
          <a:off x="4622800" y="7398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238372</xdr:rowOff>
    </xdr:from>
    <xdr:to>
      <xdr:col>22</xdr:col>
      <xdr:colOff>165100</xdr:colOff>
      <xdr:row>37</xdr:row>
      <xdr:rowOff>339972</xdr:rowOff>
    </xdr:to>
    <xdr:sp macro="" textlink="">
      <xdr:nvSpPr>
        <xdr:cNvPr id="135" name="楕円 134"/>
        <xdr:cNvSpPr/>
      </xdr:nvSpPr>
      <xdr:spPr bwMode="auto">
        <a:xfrm>
          <a:off x="4254500" y="736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324749</xdr:rowOff>
    </xdr:from>
    <xdr:ext cx="762000" cy="259045"/>
    <xdr:sp macro="" textlink="">
      <xdr:nvSpPr>
        <xdr:cNvPr id="136" name="テキスト ボックス 135"/>
        <xdr:cNvSpPr txBox="1"/>
      </xdr:nvSpPr>
      <xdr:spPr>
        <a:xfrm>
          <a:off x="3924300" y="74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143370</xdr:rowOff>
    </xdr:from>
    <xdr:to>
      <xdr:col>19</xdr:col>
      <xdr:colOff>38100</xdr:colOff>
      <xdr:row>37</xdr:row>
      <xdr:rowOff>244970</xdr:rowOff>
    </xdr:to>
    <xdr:sp macro="" textlink="">
      <xdr:nvSpPr>
        <xdr:cNvPr id="137" name="楕円 136"/>
        <xdr:cNvSpPr/>
      </xdr:nvSpPr>
      <xdr:spPr bwMode="auto">
        <a:xfrm>
          <a:off x="3556000" y="726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229747</xdr:rowOff>
    </xdr:from>
    <xdr:ext cx="762000" cy="259045"/>
    <xdr:sp macro="" textlink="">
      <xdr:nvSpPr>
        <xdr:cNvPr id="138" name="テキスト ボックス 137"/>
        <xdr:cNvSpPr txBox="1"/>
      </xdr:nvSpPr>
      <xdr:spPr>
        <a:xfrm>
          <a:off x="3225800" y="735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57207</xdr:rowOff>
    </xdr:from>
    <xdr:to>
      <xdr:col>15</xdr:col>
      <xdr:colOff>101600</xdr:colOff>
      <xdr:row>37</xdr:row>
      <xdr:rowOff>158807</xdr:rowOff>
    </xdr:to>
    <xdr:sp macro="" textlink="">
      <xdr:nvSpPr>
        <xdr:cNvPr id="139" name="楕円 138"/>
        <xdr:cNvSpPr/>
      </xdr:nvSpPr>
      <xdr:spPr bwMode="auto">
        <a:xfrm>
          <a:off x="2857500" y="718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143584</xdr:rowOff>
    </xdr:from>
    <xdr:ext cx="762000" cy="259045"/>
    <xdr:sp macro="" textlink="">
      <xdr:nvSpPr>
        <xdr:cNvPr id="140" name="テキスト ボックス 139"/>
        <xdr:cNvSpPr txBox="1"/>
      </xdr:nvSpPr>
      <xdr:spPr>
        <a:xfrm>
          <a:off x="2527300" y="726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160769</xdr:rowOff>
    </xdr:from>
    <xdr:to>
      <xdr:col>24</xdr:col>
      <xdr:colOff>63500</xdr:colOff>
      <xdr:row>35</xdr:row>
      <xdr:rowOff>58387</xdr:rowOff>
    </xdr:to>
    <xdr:cxnSp macro="">
      <xdr:nvCxnSpPr>
        <xdr:cNvPr id="61" name="直線コネクタ 60"/>
        <xdr:cNvCxnSpPr/>
      </xdr:nvCxnSpPr>
      <xdr:spPr>
        <a:xfrm flipV="1">
          <a:off x="3797300" y="5990069"/>
          <a:ext cx="838200" cy="6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58387</xdr:rowOff>
    </xdr:from>
    <xdr:to>
      <xdr:col>19</xdr:col>
      <xdr:colOff>177800</xdr:colOff>
      <xdr:row>36</xdr:row>
      <xdr:rowOff>72194</xdr:rowOff>
    </xdr:to>
    <xdr:cxnSp macro="">
      <xdr:nvCxnSpPr>
        <xdr:cNvPr id="64" name="直線コネクタ 63"/>
        <xdr:cNvCxnSpPr/>
      </xdr:nvCxnSpPr>
      <xdr:spPr>
        <a:xfrm flipV="1">
          <a:off x="2908300" y="6059137"/>
          <a:ext cx="889000" cy="18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72194</xdr:rowOff>
    </xdr:from>
    <xdr:to>
      <xdr:col>15</xdr:col>
      <xdr:colOff>50800</xdr:colOff>
      <xdr:row>36</xdr:row>
      <xdr:rowOff>86581</xdr:rowOff>
    </xdr:to>
    <xdr:cxnSp macro="">
      <xdr:nvCxnSpPr>
        <xdr:cNvPr id="67" name="直線コネクタ 66"/>
        <xdr:cNvCxnSpPr/>
      </xdr:nvCxnSpPr>
      <xdr:spPr>
        <a:xfrm flipV="1">
          <a:off x="2019300" y="624439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8682</xdr:rowOff>
    </xdr:from>
    <xdr:to>
      <xdr:col>10</xdr:col>
      <xdr:colOff>114300</xdr:colOff>
      <xdr:row>36</xdr:row>
      <xdr:rowOff>86581</xdr:rowOff>
    </xdr:to>
    <xdr:cxnSp macro="">
      <xdr:nvCxnSpPr>
        <xdr:cNvPr id="70" name="直線コネクタ 69"/>
        <xdr:cNvCxnSpPr/>
      </xdr:nvCxnSpPr>
      <xdr:spPr>
        <a:xfrm>
          <a:off x="1130300" y="6180882"/>
          <a:ext cx="8890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109969</xdr:rowOff>
    </xdr:from>
    <xdr:to>
      <xdr:col>24</xdr:col>
      <xdr:colOff>114300</xdr:colOff>
      <xdr:row>35</xdr:row>
      <xdr:rowOff>40119</xdr:rowOff>
    </xdr:to>
    <xdr:sp macro="" textlink="">
      <xdr:nvSpPr>
        <xdr:cNvPr id="80" name="楕円 79"/>
        <xdr:cNvSpPr/>
      </xdr:nvSpPr>
      <xdr:spPr>
        <a:xfrm>
          <a:off x="4584700" y="59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132846</xdr:rowOff>
    </xdr:from>
    <xdr:ext cx="599010" cy="259045"/>
    <xdr:sp macro="" textlink="">
      <xdr:nvSpPr>
        <xdr:cNvPr id="81" name="人件費該当値テキスト"/>
        <xdr:cNvSpPr txBox="1"/>
      </xdr:nvSpPr>
      <xdr:spPr>
        <a:xfrm>
          <a:off x="4686300" y="57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7587</xdr:rowOff>
    </xdr:from>
    <xdr:to>
      <xdr:col>20</xdr:col>
      <xdr:colOff>38100</xdr:colOff>
      <xdr:row>35</xdr:row>
      <xdr:rowOff>109187</xdr:rowOff>
    </xdr:to>
    <xdr:sp macro="" textlink="">
      <xdr:nvSpPr>
        <xdr:cNvPr id="82" name="楕円 81"/>
        <xdr:cNvSpPr/>
      </xdr:nvSpPr>
      <xdr:spPr>
        <a:xfrm>
          <a:off x="3746500" y="60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125714</xdr:rowOff>
    </xdr:from>
    <xdr:ext cx="599010" cy="259045"/>
    <xdr:sp macro="" textlink="">
      <xdr:nvSpPr>
        <xdr:cNvPr id="83" name="テキスト ボックス 82"/>
        <xdr:cNvSpPr txBox="1"/>
      </xdr:nvSpPr>
      <xdr:spPr>
        <a:xfrm>
          <a:off x="3497795" y="578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21394</xdr:rowOff>
    </xdr:from>
    <xdr:to>
      <xdr:col>15</xdr:col>
      <xdr:colOff>101600</xdr:colOff>
      <xdr:row>36</xdr:row>
      <xdr:rowOff>122994</xdr:rowOff>
    </xdr:to>
    <xdr:sp macro="" textlink="">
      <xdr:nvSpPr>
        <xdr:cNvPr id="84" name="楕円 83"/>
        <xdr:cNvSpPr/>
      </xdr:nvSpPr>
      <xdr:spPr>
        <a:xfrm>
          <a:off x="2857500" y="619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114121</xdr:rowOff>
    </xdr:from>
    <xdr:ext cx="599010" cy="259045"/>
    <xdr:sp macro="" textlink="">
      <xdr:nvSpPr>
        <xdr:cNvPr id="85" name="テキスト ボックス 84"/>
        <xdr:cNvSpPr txBox="1"/>
      </xdr:nvSpPr>
      <xdr:spPr>
        <a:xfrm>
          <a:off x="2608795" y="628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35781</xdr:rowOff>
    </xdr:from>
    <xdr:to>
      <xdr:col>10</xdr:col>
      <xdr:colOff>165100</xdr:colOff>
      <xdr:row>36</xdr:row>
      <xdr:rowOff>137381</xdr:rowOff>
    </xdr:to>
    <xdr:sp macro="" textlink="">
      <xdr:nvSpPr>
        <xdr:cNvPr id="86" name="楕円 85"/>
        <xdr:cNvSpPr/>
      </xdr:nvSpPr>
      <xdr:spPr>
        <a:xfrm>
          <a:off x="1968500" y="62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128508</xdr:rowOff>
    </xdr:from>
    <xdr:ext cx="599010" cy="259045"/>
    <xdr:sp macro="" textlink="">
      <xdr:nvSpPr>
        <xdr:cNvPr id="87" name="テキスト ボックス 86"/>
        <xdr:cNvSpPr txBox="1"/>
      </xdr:nvSpPr>
      <xdr:spPr>
        <a:xfrm>
          <a:off x="1719795" y="63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129332</xdr:rowOff>
    </xdr:from>
    <xdr:to>
      <xdr:col>6</xdr:col>
      <xdr:colOff>38100</xdr:colOff>
      <xdr:row>36</xdr:row>
      <xdr:rowOff>59482</xdr:rowOff>
    </xdr:to>
    <xdr:sp macro="" textlink="">
      <xdr:nvSpPr>
        <xdr:cNvPr id="88" name="楕円 87"/>
        <xdr:cNvSpPr/>
      </xdr:nvSpPr>
      <xdr:spPr>
        <a:xfrm>
          <a:off x="1079500" y="61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76009</xdr:rowOff>
    </xdr:from>
    <xdr:ext cx="599010" cy="259045"/>
    <xdr:sp macro="" textlink="">
      <xdr:nvSpPr>
        <xdr:cNvPr id="89" name="テキスト ボックス 88"/>
        <xdr:cNvSpPr txBox="1"/>
      </xdr:nvSpPr>
      <xdr:spPr>
        <a:xfrm>
          <a:off x="830795" y="590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1553</xdr:rowOff>
    </xdr:from>
    <xdr:to>
      <xdr:col>24</xdr:col>
      <xdr:colOff>63500</xdr:colOff>
      <xdr:row>57</xdr:row>
      <xdr:rowOff>39408</xdr:rowOff>
    </xdr:to>
    <xdr:cxnSp macro="">
      <xdr:nvCxnSpPr>
        <xdr:cNvPr id="118" name="直線コネクタ 117"/>
        <xdr:cNvCxnSpPr/>
      </xdr:nvCxnSpPr>
      <xdr:spPr>
        <a:xfrm>
          <a:off x="3797300" y="9774203"/>
          <a:ext cx="8382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123191</xdr:rowOff>
    </xdr:from>
    <xdr:to>
      <xdr:col>19</xdr:col>
      <xdr:colOff>177800</xdr:colOff>
      <xdr:row>57</xdr:row>
      <xdr:rowOff>1553</xdr:rowOff>
    </xdr:to>
    <xdr:cxnSp macro="">
      <xdr:nvCxnSpPr>
        <xdr:cNvPr id="121" name="直線コネクタ 120"/>
        <xdr:cNvCxnSpPr/>
      </xdr:nvCxnSpPr>
      <xdr:spPr>
        <a:xfrm>
          <a:off x="2908300" y="9724391"/>
          <a:ext cx="889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123191</xdr:rowOff>
    </xdr:from>
    <xdr:to>
      <xdr:col>15</xdr:col>
      <xdr:colOff>50800</xdr:colOff>
      <xdr:row>56</xdr:row>
      <xdr:rowOff>167149</xdr:rowOff>
    </xdr:to>
    <xdr:cxnSp macro="">
      <xdr:nvCxnSpPr>
        <xdr:cNvPr id="124" name="直線コネクタ 123"/>
        <xdr:cNvCxnSpPr/>
      </xdr:nvCxnSpPr>
      <xdr:spPr>
        <a:xfrm flipV="1">
          <a:off x="2019300" y="9724391"/>
          <a:ext cx="889000" cy="4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167149</xdr:rowOff>
    </xdr:from>
    <xdr:to>
      <xdr:col>10</xdr:col>
      <xdr:colOff>114300</xdr:colOff>
      <xdr:row>57</xdr:row>
      <xdr:rowOff>5914</xdr:rowOff>
    </xdr:to>
    <xdr:cxnSp macro="">
      <xdr:nvCxnSpPr>
        <xdr:cNvPr id="127" name="直線コネクタ 126"/>
        <xdr:cNvCxnSpPr/>
      </xdr:nvCxnSpPr>
      <xdr:spPr>
        <a:xfrm flipV="1">
          <a:off x="1130300" y="9768349"/>
          <a:ext cx="889000" cy="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160058</xdr:rowOff>
    </xdr:from>
    <xdr:to>
      <xdr:col>24</xdr:col>
      <xdr:colOff>114300</xdr:colOff>
      <xdr:row>57</xdr:row>
      <xdr:rowOff>90208</xdr:rowOff>
    </xdr:to>
    <xdr:sp macro="" textlink="">
      <xdr:nvSpPr>
        <xdr:cNvPr id="137" name="楕円 136"/>
        <xdr:cNvSpPr/>
      </xdr:nvSpPr>
      <xdr:spPr>
        <a:xfrm>
          <a:off x="4584700" y="97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11485</xdr:rowOff>
    </xdr:from>
    <xdr:ext cx="599010" cy="259045"/>
    <xdr:sp macro="" textlink="">
      <xdr:nvSpPr>
        <xdr:cNvPr id="138" name="物件費該当値テキスト"/>
        <xdr:cNvSpPr txBox="1"/>
      </xdr:nvSpPr>
      <xdr:spPr>
        <a:xfrm>
          <a:off x="4686300" y="961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122203</xdr:rowOff>
    </xdr:from>
    <xdr:to>
      <xdr:col>20</xdr:col>
      <xdr:colOff>38100</xdr:colOff>
      <xdr:row>57</xdr:row>
      <xdr:rowOff>52353</xdr:rowOff>
    </xdr:to>
    <xdr:sp macro="" textlink="">
      <xdr:nvSpPr>
        <xdr:cNvPr id="139" name="楕円 138"/>
        <xdr:cNvSpPr/>
      </xdr:nvSpPr>
      <xdr:spPr>
        <a:xfrm>
          <a:off x="3746500" y="972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68880</xdr:rowOff>
    </xdr:from>
    <xdr:ext cx="599010" cy="259045"/>
    <xdr:sp macro="" textlink="">
      <xdr:nvSpPr>
        <xdr:cNvPr id="140" name="テキスト ボックス 139"/>
        <xdr:cNvSpPr txBox="1"/>
      </xdr:nvSpPr>
      <xdr:spPr>
        <a:xfrm>
          <a:off x="3497795" y="949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72391</xdr:rowOff>
    </xdr:from>
    <xdr:to>
      <xdr:col>15</xdr:col>
      <xdr:colOff>101600</xdr:colOff>
      <xdr:row>57</xdr:row>
      <xdr:rowOff>2541</xdr:rowOff>
    </xdr:to>
    <xdr:sp macro="" textlink="">
      <xdr:nvSpPr>
        <xdr:cNvPr id="141" name="楕円 140"/>
        <xdr:cNvSpPr/>
      </xdr:nvSpPr>
      <xdr:spPr>
        <a:xfrm>
          <a:off x="2857500" y="96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19068</xdr:rowOff>
    </xdr:from>
    <xdr:ext cx="599010" cy="259045"/>
    <xdr:sp macro="" textlink="">
      <xdr:nvSpPr>
        <xdr:cNvPr id="142" name="テキスト ボックス 141"/>
        <xdr:cNvSpPr txBox="1"/>
      </xdr:nvSpPr>
      <xdr:spPr>
        <a:xfrm>
          <a:off x="2608795" y="944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116349</xdr:rowOff>
    </xdr:from>
    <xdr:to>
      <xdr:col>10</xdr:col>
      <xdr:colOff>165100</xdr:colOff>
      <xdr:row>57</xdr:row>
      <xdr:rowOff>46499</xdr:rowOff>
    </xdr:to>
    <xdr:sp macro="" textlink="">
      <xdr:nvSpPr>
        <xdr:cNvPr id="143" name="楕円 142"/>
        <xdr:cNvSpPr/>
      </xdr:nvSpPr>
      <xdr:spPr>
        <a:xfrm>
          <a:off x="1968500" y="971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63026</xdr:rowOff>
    </xdr:from>
    <xdr:ext cx="599010" cy="259045"/>
    <xdr:sp macro="" textlink="">
      <xdr:nvSpPr>
        <xdr:cNvPr id="144" name="テキスト ボックス 143"/>
        <xdr:cNvSpPr txBox="1"/>
      </xdr:nvSpPr>
      <xdr:spPr>
        <a:xfrm>
          <a:off x="1719795" y="949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126564</xdr:rowOff>
    </xdr:from>
    <xdr:to>
      <xdr:col>6</xdr:col>
      <xdr:colOff>38100</xdr:colOff>
      <xdr:row>57</xdr:row>
      <xdr:rowOff>56714</xdr:rowOff>
    </xdr:to>
    <xdr:sp macro="" textlink="">
      <xdr:nvSpPr>
        <xdr:cNvPr id="145" name="楕円 144"/>
        <xdr:cNvSpPr/>
      </xdr:nvSpPr>
      <xdr:spPr>
        <a:xfrm>
          <a:off x="1079500" y="972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73241</xdr:rowOff>
    </xdr:from>
    <xdr:ext cx="599010" cy="259045"/>
    <xdr:sp macro="" textlink="">
      <xdr:nvSpPr>
        <xdr:cNvPr id="146" name="テキスト ボックス 145"/>
        <xdr:cNvSpPr txBox="1"/>
      </xdr:nvSpPr>
      <xdr:spPr>
        <a:xfrm>
          <a:off x="830795" y="95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68263</xdr:rowOff>
    </xdr:from>
    <xdr:to>
      <xdr:col>24</xdr:col>
      <xdr:colOff>63500</xdr:colOff>
      <xdr:row>78</xdr:row>
      <xdr:rowOff>105790</xdr:rowOff>
    </xdr:to>
    <xdr:cxnSp macro="">
      <xdr:nvCxnSpPr>
        <xdr:cNvPr id="175" name="直線コネクタ 174"/>
        <xdr:cNvCxnSpPr/>
      </xdr:nvCxnSpPr>
      <xdr:spPr>
        <a:xfrm flipV="1">
          <a:off x="3797300" y="13441363"/>
          <a:ext cx="838200" cy="3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105790</xdr:rowOff>
    </xdr:from>
    <xdr:to>
      <xdr:col>19</xdr:col>
      <xdr:colOff>177800</xdr:colOff>
      <xdr:row>78</xdr:row>
      <xdr:rowOff>148825</xdr:rowOff>
    </xdr:to>
    <xdr:cxnSp macro="">
      <xdr:nvCxnSpPr>
        <xdr:cNvPr id="178" name="直線コネクタ 177"/>
        <xdr:cNvCxnSpPr/>
      </xdr:nvCxnSpPr>
      <xdr:spPr>
        <a:xfrm flipV="1">
          <a:off x="2908300" y="13478890"/>
          <a:ext cx="889000" cy="4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147205</xdr:rowOff>
    </xdr:from>
    <xdr:to>
      <xdr:col>15</xdr:col>
      <xdr:colOff>50800</xdr:colOff>
      <xdr:row>78</xdr:row>
      <xdr:rowOff>148825</xdr:rowOff>
    </xdr:to>
    <xdr:cxnSp macro="">
      <xdr:nvCxnSpPr>
        <xdr:cNvPr id="181" name="直線コネクタ 180"/>
        <xdr:cNvCxnSpPr/>
      </xdr:nvCxnSpPr>
      <xdr:spPr>
        <a:xfrm>
          <a:off x="2019300" y="13520305"/>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147205</xdr:rowOff>
    </xdr:from>
    <xdr:to>
      <xdr:col>10</xdr:col>
      <xdr:colOff>114300</xdr:colOff>
      <xdr:row>78</xdr:row>
      <xdr:rowOff>150158</xdr:rowOff>
    </xdr:to>
    <xdr:cxnSp macro="">
      <xdr:nvCxnSpPr>
        <xdr:cNvPr id="184" name="直線コネクタ 183"/>
        <xdr:cNvCxnSpPr/>
      </xdr:nvCxnSpPr>
      <xdr:spPr>
        <a:xfrm flipV="1">
          <a:off x="1130300" y="13520305"/>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17463</xdr:rowOff>
    </xdr:from>
    <xdr:to>
      <xdr:col>24</xdr:col>
      <xdr:colOff>114300</xdr:colOff>
      <xdr:row>78</xdr:row>
      <xdr:rowOff>119063</xdr:rowOff>
    </xdr:to>
    <xdr:sp macro="" textlink="">
      <xdr:nvSpPr>
        <xdr:cNvPr id="194" name="楕円 193"/>
        <xdr:cNvSpPr/>
      </xdr:nvSpPr>
      <xdr:spPr>
        <a:xfrm>
          <a:off x="4584700" y="133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167340</xdr:rowOff>
    </xdr:from>
    <xdr:ext cx="469744" cy="259045"/>
    <xdr:sp macro="" textlink="">
      <xdr:nvSpPr>
        <xdr:cNvPr id="195" name="維持補修費該当値テキスト"/>
        <xdr:cNvSpPr txBox="1"/>
      </xdr:nvSpPr>
      <xdr:spPr>
        <a:xfrm>
          <a:off x="4686300" y="133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54990</xdr:rowOff>
    </xdr:from>
    <xdr:to>
      <xdr:col>20</xdr:col>
      <xdr:colOff>38100</xdr:colOff>
      <xdr:row>78</xdr:row>
      <xdr:rowOff>156590</xdr:rowOff>
    </xdr:to>
    <xdr:sp macro="" textlink="">
      <xdr:nvSpPr>
        <xdr:cNvPr id="196" name="楕円 195"/>
        <xdr:cNvSpPr/>
      </xdr:nvSpPr>
      <xdr:spPr>
        <a:xfrm>
          <a:off x="3746500" y="134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147717</xdr:rowOff>
    </xdr:from>
    <xdr:ext cx="469744" cy="259045"/>
    <xdr:sp macro="" textlink="">
      <xdr:nvSpPr>
        <xdr:cNvPr id="197" name="テキスト ボックス 196"/>
        <xdr:cNvSpPr txBox="1"/>
      </xdr:nvSpPr>
      <xdr:spPr>
        <a:xfrm>
          <a:off x="3562428" y="135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98025</xdr:rowOff>
    </xdr:from>
    <xdr:to>
      <xdr:col>15</xdr:col>
      <xdr:colOff>101600</xdr:colOff>
      <xdr:row>79</xdr:row>
      <xdr:rowOff>28175</xdr:rowOff>
    </xdr:to>
    <xdr:sp macro="" textlink="">
      <xdr:nvSpPr>
        <xdr:cNvPr id="198" name="楕円 197"/>
        <xdr:cNvSpPr/>
      </xdr:nvSpPr>
      <xdr:spPr>
        <a:xfrm>
          <a:off x="2857500" y="134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19302</xdr:rowOff>
    </xdr:from>
    <xdr:ext cx="469744" cy="259045"/>
    <xdr:sp macro="" textlink="">
      <xdr:nvSpPr>
        <xdr:cNvPr id="199" name="テキスト ボックス 198"/>
        <xdr:cNvSpPr txBox="1"/>
      </xdr:nvSpPr>
      <xdr:spPr>
        <a:xfrm>
          <a:off x="2673428" y="135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96405</xdr:rowOff>
    </xdr:from>
    <xdr:to>
      <xdr:col>10</xdr:col>
      <xdr:colOff>165100</xdr:colOff>
      <xdr:row>79</xdr:row>
      <xdr:rowOff>26555</xdr:rowOff>
    </xdr:to>
    <xdr:sp macro="" textlink="">
      <xdr:nvSpPr>
        <xdr:cNvPr id="200" name="楕円 199"/>
        <xdr:cNvSpPr/>
      </xdr:nvSpPr>
      <xdr:spPr>
        <a:xfrm>
          <a:off x="1968500" y="134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17682</xdr:rowOff>
    </xdr:from>
    <xdr:ext cx="469744" cy="259045"/>
    <xdr:sp macro="" textlink="">
      <xdr:nvSpPr>
        <xdr:cNvPr id="201" name="テキスト ボックス 200"/>
        <xdr:cNvSpPr txBox="1"/>
      </xdr:nvSpPr>
      <xdr:spPr>
        <a:xfrm>
          <a:off x="1784428" y="1356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99358</xdr:rowOff>
    </xdr:from>
    <xdr:to>
      <xdr:col>6</xdr:col>
      <xdr:colOff>38100</xdr:colOff>
      <xdr:row>79</xdr:row>
      <xdr:rowOff>29508</xdr:rowOff>
    </xdr:to>
    <xdr:sp macro="" textlink="">
      <xdr:nvSpPr>
        <xdr:cNvPr id="202" name="楕円 201"/>
        <xdr:cNvSpPr/>
      </xdr:nvSpPr>
      <xdr:spPr>
        <a:xfrm>
          <a:off x="1079500" y="134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20635</xdr:rowOff>
    </xdr:from>
    <xdr:ext cx="469744" cy="259045"/>
    <xdr:sp macro="" textlink="">
      <xdr:nvSpPr>
        <xdr:cNvPr id="203" name="テキスト ボックス 202"/>
        <xdr:cNvSpPr txBox="1"/>
      </xdr:nvSpPr>
      <xdr:spPr>
        <a:xfrm>
          <a:off x="895428" y="1356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24366</xdr:rowOff>
    </xdr:from>
    <xdr:to>
      <xdr:col>24</xdr:col>
      <xdr:colOff>63500</xdr:colOff>
      <xdr:row>98</xdr:row>
      <xdr:rowOff>67233</xdr:rowOff>
    </xdr:to>
    <xdr:cxnSp macro="">
      <xdr:nvCxnSpPr>
        <xdr:cNvPr id="235" name="直線コネクタ 234"/>
        <xdr:cNvCxnSpPr/>
      </xdr:nvCxnSpPr>
      <xdr:spPr>
        <a:xfrm flipV="1">
          <a:off x="3797300" y="16655016"/>
          <a:ext cx="838200" cy="2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67233</xdr:rowOff>
    </xdr:from>
    <xdr:to>
      <xdr:col>19</xdr:col>
      <xdr:colOff>177800</xdr:colOff>
      <xdr:row>98</xdr:row>
      <xdr:rowOff>89964</xdr:rowOff>
    </xdr:to>
    <xdr:cxnSp macro="">
      <xdr:nvCxnSpPr>
        <xdr:cNvPr id="238" name="直線コネクタ 237"/>
        <xdr:cNvCxnSpPr/>
      </xdr:nvCxnSpPr>
      <xdr:spPr>
        <a:xfrm flipV="1">
          <a:off x="2908300" y="16869333"/>
          <a:ext cx="889000" cy="2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12467</xdr:rowOff>
    </xdr:from>
    <xdr:to>
      <xdr:col>15</xdr:col>
      <xdr:colOff>50800</xdr:colOff>
      <xdr:row>98</xdr:row>
      <xdr:rowOff>89964</xdr:rowOff>
    </xdr:to>
    <xdr:cxnSp macro="">
      <xdr:nvCxnSpPr>
        <xdr:cNvPr id="241" name="直線コネクタ 240"/>
        <xdr:cNvCxnSpPr/>
      </xdr:nvCxnSpPr>
      <xdr:spPr>
        <a:xfrm>
          <a:off x="2019300" y="16814567"/>
          <a:ext cx="889000" cy="7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169831</xdr:rowOff>
    </xdr:from>
    <xdr:to>
      <xdr:col>10</xdr:col>
      <xdr:colOff>114300</xdr:colOff>
      <xdr:row>98</xdr:row>
      <xdr:rowOff>12467</xdr:rowOff>
    </xdr:to>
    <xdr:cxnSp macro="">
      <xdr:nvCxnSpPr>
        <xdr:cNvPr id="244" name="直線コネクタ 243"/>
        <xdr:cNvCxnSpPr/>
      </xdr:nvCxnSpPr>
      <xdr:spPr>
        <a:xfrm>
          <a:off x="1130300" y="16800481"/>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145016</xdr:rowOff>
    </xdr:from>
    <xdr:to>
      <xdr:col>24</xdr:col>
      <xdr:colOff>114300</xdr:colOff>
      <xdr:row>97</xdr:row>
      <xdr:rowOff>75166</xdr:rowOff>
    </xdr:to>
    <xdr:sp macro="" textlink="">
      <xdr:nvSpPr>
        <xdr:cNvPr id="254" name="楕円 253"/>
        <xdr:cNvSpPr/>
      </xdr:nvSpPr>
      <xdr:spPr>
        <a:xfrm>
          <a:off x="4584700" y="166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123443</xdr:rowOff>
    </xdr:from>
    <xdr:ext cx="534377" cy="259045"/>
    <xdr:sp macro="" textlink="">
      <xdr:nvSpPr>
        <xdr:cNvPr id="255" name="扶助費該当値テキスト"/>
        <xdr:cNvSpPr txBox="1"/>
      </xdr:nvSpPr>
      <xdr:spPr>
        <a:xfrm>
          <a:off x="4686300" y="165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16433</xdr:rowOff>
    </xdr:from>
    <xdr:to>
      <xdr:col>20</xdr:col>
      <xdr:colOff>38100</xdr:colOff>
      <xdr:row>98</xdr:row>
      <xdr:rowOff>118033</xdr:rowOff>
    </xdr:to>
    <xdr:sp macro="" textlink="">
      <xdr:nvSpPr>
        <xdr:cNvPr id="256" name="楕円 255"/>
        <xdr:cNvSpPr/>
      </xdr:nvSpPr>
      <xdr:spPr>
        <a:xfrm>
          <a:off x="3746500" y="168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109160</xdr:rowOff>
    </xdr:from>
    <xdr:ext cx="534377" cy="259045"/>
    <xdr:sp macro="" textlink="">
      <xdr:nvSpPr>
        <xdr:cNvPr id="257" name="テキスト ボックス 256"/>
        <xdr:cNvSpPr txBox="1"/>
      </xdr:nvSpPr>
      <xdr:spPr>
        <a:xfrm>
          <a:off x="3530111" y="1691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39164</xdr:rowOff>
    </xdr:from>
    <xdr:to>
      <xdr:col>15</xdr:col>
      <xdr:colOff>101600</xdr:colOff>
      <xdr:row>98</xdr:row>
      <xdr:rowOff>140764</xdr:rowOff>
    </xdr:to>
    <xdr:sp macro="" textlink="">
      <xdr:nvSpPr>
        <xdr:cNvPr id="258" name="楕円 257"/>
        <xdr:cNvSpPr/>
      </xdr:nvSpPr>
      <xdr:spPr>
        <a:xfrm>
          <a:off x="2857500" y="16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131891</xdr:rowOff>
    </xdr:from>
    <xdr:ext cx="534377" cy="259045"/>
    <xdr:sp macro="" textlink="">
      <xdr:nvSpPr>
        <xdr:cNvPr id="259" name="テキスト ボックス 258"/>
        <xdr:cNvSpPr txBox="1"/>
      </xdr:nvSpPr>
      <xdr:spPr>
        <a:xfrm>
          <a:off x="2641111" y="169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133117</xdr:rowOff>
    </xdr:from>
    <xdr:to>
      <xdr:col>10</xdr:col>
      <xdr:colOff>165100</xdr:colOff>
      <xdr:row>98</xdr:row>
      <xdr:rowOff>63267</xdr:rowOff>
    </xdr:to>
    <xdr:sp macro="" textlink="">
      <xdr:nvSpPr>
        <xdr:cNvPr id="260" name="楕円 259"/>
        <xdr:cNvSpPr/>
      </xdr:nvSpPr>
      <xdr:spPr>
        <a:xfrm>
          <a:off x="1968500" y="167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54394</xdr:rowOff>
    </xdr:from>
    <xdr:ext cx="534377" cy="259045"/>
    <xdr:sp macro="" textlink="">
      <xdr:nvSpPr>
        <xdr:cNvPr id="261" name="テキスト ボックス 260"/>
        <xdr:cNvSpPr txBox="1"/>
      </xdr:nvSpPr>
      <xdr:spPr>
        <a:xfrm>
          <a:off x="1752111" y="168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119031</xdr:rowOff>
    </xdr:from>
    <xdr:to>
      <xdr:col>6</xdr:col>
      <xdr:colOff>38100</xdr:colOff>
      <xdr:row>98</xdr:row>
      <xdr:rowOff>49181</xdr:rowOff>
    </xdr:to>
    <xdr:sp macro="" textlink="">
      <xdr:nvSpPr>
        <xdr:cNvPr id="262" name="楕円 261"/>
        <xdr:cNvSpPr/>
      </xdr:nvSpPr>
      <xdr:spPr>
        <a:xfrm>
          <a:off x="1079500" y="167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40308</xdr:rowOff>
    </xdr:from>
    <xdr:ext cx="534377" cy="259045"/>
    <xdr:sp macro="" textlink="">
      <xdr:nvSpPr>
        <xdr:cNvPr id="263" name="テキスト ボックス 262"/>
        <xdr:cNvSpPr txBox="1"/>
      </xdr:nvSpPr>
      <xdr:spPr>
        <a:xfrm>
          <a:off x="863111" y="168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17228</xdr:rowOff>
    </xdr:from>
    <xdr:to>
      <xdr:col>55</xdr:col>
      <xdr:colOff>0</xdr:colOff>
      <xdr:row>35</xdr:row>
      <xdr:rowOff>95992</xdr:rowOff>
    </xdr:to>
    <xdr:cxnSp macro="">
      <xdr:nvCxnSpPr>
        <xdr:cNvPr id="292" name="直線コネクタ 291"/>
        <xdr:cNvCxnSpPr/>
      </xdr:nvCxnSpPr>
      <xdr:spPr>
        <a:xfrm>
          <a:off x="9639300" y="5846528"/>
          <a:ext cx="838200" cy="25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17228</xdr:rowOff>
    </xdr:from>
    <xdr:to>
      <xdr:col>50</xdr:col>
      <xdr:colOff>114300</xdr:colOff>
      <xdr:row>37</xdr:row>
      <xdr:rowOff>24017</xdr:rowOff>
    </xdr:to>
    <xdr:cxnSp macro="">
      <xdr:nvCxnSpPr>
        <xdr:cNvPr id="295" name="直線コネクタ 294"/>
        <xdr:cNvCxnSpPr/>
      </xdr:nvCxnSpPr>
      <xdr:spPr>
        <a:xfrm flipV="1">
          <a:off x="8750300" y="5846528"/>
          <a:ext cx="889000" cy="52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24017</xdr:rowOff>
    </xdr:from>
    <xdr:to>
      <xdr:col>45</xdr:col>
      <xdr:colOff>177800</xdr:colOff>
      <xdr:row>37</xdr:row>
      <xdr:rowOff>74252</xdr:rowOff>
    </xdr:to>
    <xdr:cxnSp macro="">
      <xdr:nvCxnSpPr>
        <xdr:cNvPr id="298" name="直線コネクタ 297"/>
        <xdr:cNvCxnSpPr/>
      </xdr:nvCxnSpPr>
      <xdr:spPr>
        <a:xfrm flipV="1">
          <a:off x="7861300" y="6367667"/>
          <a:ext cx="889000" cy="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52916</xdr:rowOff>
    </xdr:from>
    <xdr:to>
      <xdr:col>41</xdr:col>
      <xdr:colOff>50800</xdr:colOff>
      <xdr:row>37</xdr:row>
      <xdr:rowOff>74252</xdr:rowOff>
    </xdr:to>
    <xdr:cxnSp macro="">
      <xdr:nvCxnSpPr>
        <xdr:cNvPr id="301" name="直線コネクタ 300"/>
        <xdr:cNvCxnSpPr/>
      </xdr:nvCxnSpPr>
      <xdr:spPr>
        <a:xfrm>
          <a:off x="6972300" y="639656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45192</xdr:rowOff>
    </xdr:from>
    <xdr:to>
      <xdr:col>55</xdr:col>
      <xdr:colOff>50800</xdr:colOff>
      <xdr:row>35</xdr:row>
      <xdr:rowOff>146792</xdr:rowOff>
    </xdr:to>
    <xdr:sp macro="" textlink="">
      <xdr:nvSpPr>
        <xdr:cNvPr id="311" name="楕円 310"/>
        <xdr:cNvSpPr/>
      </xdr:nvSpPr>
      <xdr:spPr>
        <a:xfrm>
          <a:off x="10426700" y="60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68069</xdr:rowOff>
    </xdr:from>
    <xdr:ext cx="599010" cy="259045"/>
    <xdr:sp macro="" textlink="">
      <xdr:nvSpPr>
        <xdr:cNvPr id="312" name="補助費等該当値テキスト"/>
        <xdr:cNvSpPr txBox="1"/>
      </xdr:nvSpPr>
      <xdr:spPr>
        <a:xfrm>
          <a:off x="10528300" y="58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137878</xdr:rowOff>
    </xdr:from>
    <xdr:to>
      <xdr:col>50</xdr:col>
      <xdr:colOff>165100</xdr:colOff>
      <xdr:row>34</xdr:row>
      <xdr:rowOff>68028</xdr:rowOff>
    </xdr:to>
    <xdr:sp macro="" textlink="">
      <xdr:nvSpPr>
        <xdr:cNvPr id="313" name="楕円 312"/>
        <xdr:cNvSpPr/>
      </xdr:nvSpPr>
      <xdr:spPr>
        <a:xfrm>
          <a:off x="9588500" y="57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59155</xdr:rowOff>
    </xdr:from>
    <xdr:ext cx="599010" cy="259045"/>
    <xdr:sp macro="" textlink="">
      <xdr:nvSpPr>
        <xdr:cNvPr id="314" name="テキスト ボックス 313"/>
        <xdr:cNvSpPr txBox="1"/>
      </xdr:nvSpPr>
      <xdr:spPr>
        <a:xfrm>
          <a:off x="9339795" y="588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144667</xdr:rowOff>
    </xdr:from>
    <xdr:to>
      <xdr:col>46</xdr:col>
      <xdr:colOff>38100</xdr:colOff>
      <xdr:row>37</xdr:row>
      <xdr:rowOff>74817</xdr:rowOff>
    </xdr:to>
    <xdr:sp macro="" textlink="">
      <xdr:nvSpPr>
        <xdr:cNvPr id="315" name="楕円 314"/>
        <xdr:cNvSpPr/>
      </xdr:nvSpPr>
      <xdr:spPr>
        <a:xfrm>
          <a:off x="8699500" y="63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65944</xdr:rowOff>
    </xdr:from>
    <xdr:ext cx="534377" cy="259045"/>
    <xdr:sp macro="" textlink="">
      <xdr:nvSpPr>
        <xdr:cNvPr id="316" name="テキスト ボックス 315"/>
        <xdr:cNvSpPr txBox="1"/>
      </xdr:nvSpPr>
      <xdr:spPr>
        <a:xfrm>
          <a:off x="8483111" y="640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23452</xdr:rowOff>
    </xdr:from>
    <xdr:to>
      <xdr:col>41</xdr:col>
      <xdr:colOff>101600</xdr:colOff>
      <xdr:row>37</xdr:row>
      <xdr:rowOff>125052</xdr:rowOff>
    </xdr:to>
    <xdr:sp macro="" textlink="">
      <xdr:nvSpPr>
        <xdr:cNvPr id="317" name="楕円 316"/>
        <xdr:cNvSpPr/>
      </xdr:nvSpPr>
      <xdr:spPr>
        <a:xfrm>
          <a:off x="7810500" y="63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116179</xdr:rowOff>
    </xdr:from>
    <xdr:ext cx="534377" cy="259045"/>
    <xdr:sp macro="" textlink="">
      <xdr:nvSpPr>
        <xdr:cNvPr id="318" name="テキスト ボックス 317"/>
        <xdr:cNvSpPr txBox="1"/>
      </xdr:nvSpPr>
      <xdr:spPr>
        <a:xfrm>
          <a:off x="7594111" y="64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2116</xdr:rowOff>
    </xdr:from>
    <xdr:to>
      <xdr:col>36</xdr:col>
      <xdr:colOff>165100</xdr:colOff>
      <xdr:row>37</xdr:row>
      <xdr:rowOff>103716</xdr:rowOff>
    </xdr:to>
    <xdr:sp macro="" textlink="">
      <xdr:nvSpPr>
        <xdr:cNvPr id="319" name="楕円 318"/>
        <xdr:cNvSpPr/>
      </xdr:nvSpPr>
      <xdr:spPr>
        <a:xfrm>
          <a:off x="6921500" y="63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94843</xdr:rowOff>
    </xdr:from>
    <xdr:ext cx="534377" cy="259045"/>
    <xdr:sp macro="" textlink="">
      <xdr:nvSpPr>
        <xdr:cNvPr id="320" name="テキスト ボックス 319"/>
        <xdr:cNvSpPr txBox="1"/>
      </xdr:nvSpPr>
      <xdr:spPr>
        <a:xfrm>
          <a:off x="6705111" y="643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128054</xdr:rowOff>
    </xdr:from>
    <xdr:to>
      <xdr:col>55</xdr:col>
      <xdr:colOff>0</xdr:colOff>
      <xdr:row>58</xdr:row>
      <xdr:rowOff>74726</xdr:rowOff>
    </xdr:to>
    <xdr:cxnSp macro="">
      <xdr:nvCxnSpPr>
        <xdr:cNvPr id="351" name="直線コネクタ 350"/>
        <xdr:cNvCxnSpPr/>
      </xdr:nvCxnSpPr>
      <xdr:spPr>
        <a:xfrm flipV="1">
          <a:off x="9639300" y="9900704"/>
          <a:ext cx="838200" cy="1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39701</xdr:rowOff>
    </xdr:from>
    <xdr:to>
      <xdr:col>50</xdr:col>
      <xdr:colOff>114300</xdr:colOff>
      <xdr:row>58</xdr:row>
      <xdr:rowOff>74726</xdr:rowOff>
    </xdr:to>
    <xdr:cxnSp macro="">
      <xdr:nvCxnSpPr>
        <xdr:cNvPr id="354" name="直線コネクタ 353"/>
        <xdr:cNvCxnSpPr/>
      </xdr:nvCxnSpPr>
      <xdr:spPr>
        <a:xfrm>
          <a:off x="8750300" y="9983801"/>
          <a:ext cx="889000" cy="3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118378</xdr:rowOff>
    </xdr:from>
    <xdr:to>
      <xdr:col>45</xdr:col>
      <xdr:colOff>177800</xdr:colOff>
      <xdr:row>58</xdr:row>
      <xdr:rowOff>39701</xdr:rowOff>
    </xdr:to>
    <xdr:cxnSp macro="">
      <xdr:nvCxnSpPr>
        <xdr:cNvPr id="357" name="直線コネクタ 356"/>
        <xdr:cNvCxnSpPr/>
      </xdr:nvCxnSpPr>
      <xdr:spPr>
        <a:xfrm>
          <a:off x="7861300" y="9548128"/>
          <a:ext cx="889000" cy="43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118378</xdr:rowOff>
    </xdr:from>
    <xdr:to>
      <xdr:col>41</xdr:col>
      <xdr:colOff>50800</xdr:colOff>
      <xdr:row>57</xdr:row>
      <xdr:rowOff>157305</xdr:rowOff>
    </xdr:to>
    <xdr:cxnSp macro="">
      <xdr:nvCxnSpPr>
        <xdr:cNvPr id="360" name="直線コネクタ 359"/>
        <xdr:cNvCxnSpPr/>
      </xdr:nvCxnSpPr>
      <xdr:spPr>
        <a:xfrm flipV="1">
          <a:off x="6972300" y="9548128"/>
          <a:ext cx="889000" cy="38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77254</xdr:rowOff>
    </xdr:from>
    <xdr:to>
      <xdr:col>55</xdr:col>
      <xdr:colOff>50800</xdr:colOff>
      <xdr:row>58</xdr:row>
      <xdr:rowOff>7404</xdr:rowOff>
    </xdr:to>
    <xdr:sp macro="" textlink="">
      <xdr:nvSpPr>
        <xdr:cNvPr id="370" name="楕円 369"/>
        <xdr:cNvSpPr/>
      </xdr:nvSpPr>
      <xdr:spPr>
        <a:xfrm>
          <a:off x="10426700" y="98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55681</xdr:rowOff>
    </xdr:from>
    <xdr:ext cx="534377" cy="259045"/>
    <xdr:sp macro="" textlink="">
      <xdr:nvSpPr>
        <xdr:cNvPr id="371" name="普通建設事業費該当値テキスト"/>
        <xdr:cNvSpPr txBox="1"/>
      </xdr:nvSpPr>
      <xdr:spPr>
        <a:xfrm>
          <a:off x="10528300" y="98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23926</xdr:rowOff>
    </xdr:from>
    <xdr:to>
      <xdr:col>50</xdr:col>
      <xdr:colOff>165100</xdr:colOff>
      <xdr:row>58</xdr:row>
      <xdr:rowOff>125526</xdr:rowOff>
    </xdr:to>
    <xdr:sp macro="" textlink="">
      <xdr:nvSpPr>
        <xdr:cNvPr id="372" name="楕円 371"/>
        <xdr:cNvSpPr/>
      </xdr:nvSpPr>
      <xdr:spPr>
        <a:xfrm>
          <a:off x="9588500" y="9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116653</xdr:rowOff>
    </xdr:from>
    <xdr:ext cx="534377" cy="259045"/>
    <xdr:sp macro="" textlink="">
      <xdr:nvSpPr>
        <xdr:cNvPr id="373" name="テキスト ボックス 372"/>
        <xdr:cNvSpPr txBox="1"/>
      </xdr:nvSpPr>
      <xdr:spPr>
        <a:xfrm>
          <a:off x="9372111" y="1006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160351</xdr:rowOff>
    </xdr:from>
    <xdr:to>
      <xdr:col>46</xdr:col>
      <xdr:colOff>38100</xdr:colOff>
      <xdr:row>58</xdr:row>
      <xdr:rowOff>90501</xdr:rowOff>
    </xdr:to>
    <xdr:sp macro="" textlink="">
      <xdr:nvSpPr>
        <xdr:cNvPr id="374" name="楕円 373"/>
        <xdr:cNvSpPr/>
      </xdr:nvSpPr>
      <xdr:spPr>
        <a:xfrm>
          <a:off x="8699500" y="993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81628</xdr:rowOff>
    </xdr:from>
    <xdr:ext cx="534377" cy="259045"/>
    <xdr:sp macro="" textlink="">
      <xdr:nvSpPr>
        <xdr:cNvPr id="375" name="テキスト ボックス 374"/>
        <xdr:cNvSpPr txBox="1"/>
      </xdr:nvSpPr>
      <xdr:spPr>
        <a:xfrm>
          <a:off x="8483111" y="1002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67578</xdr:rowOff>
    </xdr:from>
    <xdr:to>
      <xdr:col>41</xdr:col>
      <xdr:colOff>101600</xdr:colOff>
      <xdr:row>55</xdr:row>
      <xdr:rowOff>169178</xdr:rowOff>
    </xdr:to>
    <xdr:sp macro="" textlink="">
      <xdr:nvSpPr>
        <xdr:cNvPr id="376" name="楕円 375"/>
        <xdr:cNvSpPr/>
      </xdr:nvSpPr>
      <xdr:spPr>
        <a:xfrm>
          <a:off x="7810500" y="94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14255</xdr:rowOff>
    </xdr:from>
    <xdr:ext cx="599010" cy="259045"/>
    <xdr:sp macro="" textlink="">
      <xdr:nvSpPr>
        <xdr:cNvPr id="377" name="テキスト ボックス 376"/>
        <xdr:cNvSpPr txBox="1"/>
      </xdr:nvSpPr>
      <xdr:spPr>
        <a:xfrm>
          <a:off x="7561795" y="927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106505</xdr:rowOff>
    </xdr:from>
    <xdr:to>
      <xdr:col>36</xdr:col>
      <xdr:colOff>165100</xdr:colOff>
      <xdr:row>58</xdr:row>
      <xdr:rowOff>36655</xdr:rowOff>
    </xdr:to>
    <xdr:sp macro="" textlink="">
      <xdr:nvSpPr>
        <xdr:cNvPr id="378" name="楕円 377"/>
        <xdr:cNvSpPr/>
      </xdr:nvSpPr>
      <xdr:spPr>
        <a:xfrm>
          <a:off x="6921500" y="98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27782</xdr:rowOff>
    </xdr:from>
    <xdr:ext cx="534377" cy="259045"/>
    <xdr:sp macro="" textlink="">
      <xdr:nvSpPr>
        <xdr:cNvPr id="379" name="テキスト ボックス 378"/>
        <xdr:cNvSpPr txBox="1"/>
      </xdr:nvSpPr>
      <xdr:spPr>
        <a:xfrm>
          <a:off x="6705111" y="99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145934</xdr:rowOff>
    </xdr:from>
    <xdr:to>
      <xdr:col>55</xdr:col>
      <xdr:colOff>0</xdr:colOff>
      <xdr:row>78</xdr:row>
      <xdr:rowOff>166960</xdr:rowOff>
    </xdr:to>
    <xdr:cxnSp macro="">
      <xdr:nvCxnSpPr>
        <xdr:cNvPr id="408" name="直線コネクタ 407"/>
        <xdr:cNvCxnSpPr/>
      </xdr:nvCxnSpPr>
      <xdr:spPr>
        <a:xfrm>
          <a:off x="9639300" y="13519034"/>
          <a:ext cx="838200" cy="2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145934</xdr:rowOff>
    </xdr:from>
    <xdr:to>
      <xdr:col>50</xdr:col>
      <xdr:colOff>114300</xdr:colOff>
      <xdr:row>78</xdr:row>
      <xdr:rowOff>164122</xdr:rowOff>
    </xdr:to>
    <xdr:cxnSp macro="">
      <xdr:nvCxnSpPr>
        <xdr:cNvPr id="411" name="直線コネクタ 410"/>
        <xdr:cNvCxnSpPr/>
      </xdr:nvCxnSpPr>
      <xdr:spPr>
        <a:xfrm flipV="1">
          <a:off x="8750300" y="13519034"/>
          <a:ext cx="889000" cy="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38799</xdr:rowOff>
    </xdr:from>
    <xdr:to>
      <xdr:col>45</xdr:col>
      <xdr:colOff>177800</xdr:colOff>
      <xdr:row>78</xdr:row>
      <xdr:rowOff>164122</xdr:rowOff>
    </xdr:to>
    <xdr:cxnSp macro="">
      <xdr:nvCxnSpPr>
        <xdr:cNvPr id="414" name="直線コネクタ 413"/>
        <xdr:cNvCxnSpPr/>
      </xdr:nvCxnSpPr>
      <xdr:spPr>
        <a:xfrm>
          <a:off x="7861300" y="13411899"/>
          <a:ext cx="889000" cy="12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38799</xdr:rowOff>
    </xdr:from>
    <xdr:to>
      <xdr:col>41</xdr:col>
      <xdr:colOff>50800</xdr:colOff>
      <xdr:row>79</xdr:row>
      <xdr:rowOff>44450</xdr:rowOff>
    </xdr:to>
    <xdr:cxnSp macro="">
      <xdr:nvCxnSpPr>
        <xdr:cNvPr id="417" name="直線コネクタ 416"/>
        <xdr:cNvCxnSpPr/>
      </xdr:nvCxnSpPr>
      <xdr:spPr>
        <a:xfrm flipV="1">
          <a:off x="6972300" y="13411899"/>
          <a:ext cx="889000" cy="17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116160</xdr:rowOff>
    </xdr:from>
    <xdr:to>
      <xdr:col>55</xdr:col>
      <xdr:colOff>50800</xdr:colOff>
      <xdr:row>79</xdr:row>
      <xdr:rowOff>46310</xdr:rowOff>
    </xdr:to>
    <xdr:sp macro="" textlink="">
      <xdr:nvSpPr>
        <xdr:cNvPr id="427" name="楕円 426"/>
        <xdr:cNvSpPr/>
      </xdr:nvSpPr>
      <xdr:spPr>
        <a:xfrm>
          <a:off x="10426700" y="134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31087</xdr:rowOff>
    </xdr:from>
    <xdr:ext cx="534377" cy="259045"/>
    <xdr:sp macro="" textlink="">
      <xdr:nvSpPr>
        <xdr:cNvPr id="428" name="普通建設事業費 （ うち新規整備　）該当値テキスト"/>
        <xdr:cNvSpPr txBox="1"/>
      </xdr:nvSpPr>
      <xdr:spPr>
        <a:xfrm>
          <a:off x="10528300" y="13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95134</xdr:rowOff>
    </xdr:from>
    <xdr:to>
      <xdr:col>50</xdr:col>
      <xdr:colOff>165100</xdr:colOff>
      <xdr:row>79</xdr:row>
      <xdr:rowOff>25284</xdr:rowOff>
    </xdr:to>
    <xdr:sp macro="" textlink="">
      <xdr:nvSpPr>
        <xdr:cNvPr id="429" name="楕円 428"/>
        <xdr:cNvSpPr/>
      </xdr:nvSpPr>
      <xdr:spPr>
        <a:xfrm>
          <a:off x="9588500" y="134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16411</xdr:rowOff>
    </xdr:from>
    <xdr:ext cx="534377" cy="259045"/>
    <xdr:sp macro="" textlink="">
      <xdr:nvSpPr>
        <xdr:cNvPr id="430" name="テキスト ボックス 429"/>
        <xdr:cNvSpPr txBox="1"/>
      </xdr:nvSpPr>
      <xdr:spPr>
        <a:xfrm>
          <a:off x="9372111" y="1356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113322</xdr:rowOff>
    </xdr:from>
    <xdr:to>
      <xdr:col>46</xdr:col>
      <xdr:colOff>38100</xdr:colOff>
      <xdr:row>79</xdr:row>
      <xdr:rowOff>43472</xdr:rowOff>
    </xdr:to>
    <xdr:sp macro="" textlink="">
      <xdr:nvSpPr>
        <xdr:cNvPr id="431" name="楕円 430"/>
        <xdr:cNvSpPr/>
      </xdr:nvSpPr>
      <xdr:spPr>
        <a:xfrm>
          <a:off x="8699500" y="134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34599</xdr:rowOff>
    </xdr:from>
    <xdr:ext cx="534377" cy="259045"/>
    <xdr:sp macro="" textlink="">
      <xdr:nvSpPr>
        <xdr:cNvPr id="432" name="テキスト ボックス 431"/>
        <xdr:cNvSpPr txBox="1"/>
      </xdr:nvSpPr>
      <xdr:spPr>
        <a:xfrm>
          <a:off x="8483111" y="135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159449</xdr:rowOff>
    </xdr:from>
    <xdr:to>
      <xdr:col>41</xdr:col>
      <xdr:colOff>101600</xdr:colOff>
      <xdr:row>78</xdr:row>
      <xdr:rowOff>89599</xdr:rowOff>
    </xdr:to>
    <xdr:sp macro="" textlink="">
      <xdr:nvSpPr>
        <xdr:cNvPr id="433" name="楕円 432"/>
        <xdr:cNvSpPr/>
      </xdr:nvSpPr>
      <xdr:spPr>
        <a:xfrm>
          <a:off x="7810500" y="133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106126</xdr:rowOff>
    </xdr:from>
    <xdr:ext cx="534377" cy="259045"/>
    <xdr:sp macro="" textlink="">
      <xdr:nvSpPr>
        <xdr:cNvPr id="434" name="テキスト ボックス 433"/>
        <xdr:cNvSpPr txBox="1"/>
      </xdr:nvSpPr>
      <xdr:spPr>
        <a:xfrm>
          <a:off x="7594111" y="131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5" name="楕円 434"/>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6" name="テキスト ボックス 435"/>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91058</xdr:rowOff>
    </xdr:from>
    <xdr:to>
      <xdr:col>55</xdr:col>
      <xdr:colOff>0</xdr:colOff>
      <xdr:row>98</xdr:row>
      <xdr:rowOff>14638</xdr:rowOff>
    </xdr:to>
    <xdr:cxnSp macro="">
      <xdr:nvCxnSpPr>
        <xdr:cNvPr id="463" name="直線コネクタ 462"/>
        <xdr:cNvCxnSpPr/>
      </xdr:nvCxnSpPr>
      <xdr:spPr>
        <a:xfrm flipV="1">
          <a:off x="9639300" y="16721708"/>
          <a:ext cx="838200" cy="9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69635</xdr:rowOff>
    </xdr:from>
    <xdr:to>
      <xdr:col>50</xdr:col>
      <xdr:colOff>114300</xdr:colOff>
      <xdr:row>98</xdr:row>
      <xdr:rowOff>14638</xdr:rowOff>
    </xdr:to>
    <xdr:cxnSp macro="">
      <xdr:nvCxnSpPr>
        <xdr:cNvPr id="466" name="直線コネクタ 465"/>
        <xdr:cNvCxnSpPr/>
      </xdr:nvCxnSpPr>
      <xdr:spPr>
        <a:xfrm>
          <a:off x="8750300" y="16700285"/>
          <a:ext cx="889000" cy="11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103490</xdr:rowOff>
    </xdr:from>
    <xdr:to>
      <xdr:col>45</xdr:col>
      <xdr:colOff>177800</xdr:colOff>
      <xdr:row>97</xdr:row>
      <xdr:rowOff>69635</xdr:rowOff>
    </xdr:to>
    <xdr:cxnSp macro="">
      <xdr:nvCxnSpPr>
        <xdr:cNvPr id="469" name="直線コネクタ 468"/>
        <xdr:cNvCxnSpPr/>
      </xdr:nvCxnSpPr>
      <xdr:spPr>
        <a:xfrm>
          <a:off x="7861300" y="16562690"/>
          <a:ext cx="889000" cy="1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84337</xdr:rowOff>
    </xdr:from>
    <xdr:to>
      <xdr:col>41</xdr:col>
      <xdr:colOff>50800</xdr:colOff>
      <xdr:row>96</xdr:row>
      <xdr:rowOff>103490</xdr:rowOff>
    </xdr:to>
    <xdr:cxnSp macro="">
      <xdr:nvCxnSpPr>
        <xdr:cNvPr id="472" name="直線コネクタ 471"/>
        <xdr:cNvCxnSpPr/>
      </xdr:nvCxnSpPr>
      <xdr:spPr>
        <a:xfrm>
          <a:off x="6972300" y="16543537"/>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40258</xdr:rowOff>
    </xdr:from>
    <xdr:to>
      <xdr:col>55</xdr:col>
      <xdr:colOff>50800</xdr:colOff>
      <xdr:row>97</xdr:row>
      <xdr:rowOff>141858</xdr:rowOff>
    </xdr:to>
    <xdr:sp macro="" textlink="">
      <xdr:nvSpPr>
        <xdr:cNvPr id="482" name="楕円 481"/>
        <xdr:cNvSpPr/>
      </xdr:nvSpPr>
      <xdr:spPr>
        <a:xfrm>
          <a:off x="10426700" y="1667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18685</xdr:rowOff>
    </xdr:from>
    <xdr:ext cx="534377" cy="259045"/>
    <xdr:sp macro="" textlink="">
      <xdr:nvSpPr>
        <xdr:cNvPr id="483" name="普通建設事業費 （ うち更新整備　）該当値テキスト"/>
        <xdr:cNvSpPr txBox="1"/>
      </xdr:nvSpPr>
      <xdr:spPr>
        <a:xfrm>
          <a:off x="10528300" y="166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135288</xdr:rowOff>
    </xdr:from>
    <xdr:to>
      <xdr:col>50</xdr:col>
      <xdr:colOff>165100</xdr:colOff>
      <xdr:row>98</xdr:row>
      <xdr:rowOff>65438</xdr:rowOff>
    </xdr:to>
    <xdr:sp macro="" textlink="">
      <xdr:nvSpPr>
        <xdr:cNvPr id="484" name="楕円 483"/>
        <xdr:cNvSpPr/>
      </xdr:nvSpPr>
      <xdr:spPr>
        <a:xfrm>
          <a:off x="9588500" y="167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56565</xdr:rowOff>
    </xdr:from>
    <xdr:ext cx="534377" cy="259045"/>
    <xdr:sp macro="" textlink="">
      <xdr:nvSpPr>
        <xdr:cNvPr id="485" name="テキスト ボックス 484"/>
        <xdr:cNvSpPr txBox="1"/>
      </xdr:nvSpPr>
      <xdr:spPr>
        <a:xfrm>
          <a:off x="9372111" y="1685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18835</xdr:rowOff>
    </xdr:from>
    <xdr:to>
      <xdr:col>46</xdr:col>
      <xdr:colOff>38100</xdr:colOff>
      <xdr:row>97</xdr:row>
      <xdr:rowOff>120435</xdr:rowOff>
    </xdr:to>
    <xdr:sp macro="" textlink="">
      <xdr:nvSpPr>
        <xdr:cNvPr id="486" name="楕円 485"/>
        <xdr:cNvSpPr/>
      </xdr:nvSpPr>
      <xdr:spPr>
        <a:xfrm>
          <a:off x="8699500" y="166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111562</xdr:rowOff>
    </xdr:from>
    <xdr:ext cx="534377" cy="259045"/>
    <xdr:sp macro="" textlink="">
      <xdr:nvSpPr>
        <xdr:cNvPr id="487" name="テキスト ボックス 486"/>
        <xdr:cNvSpPr txBox="1"/>
      </xdr:nvSpPr>
      <xdr:spPr>
        <a:xfrm>
          <a:off x="8483111" y="1674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52690</xdr:rowOff>
    </xdr:from>
    <xdr:to>
      <xdr:col>41</xdr:col>
      <xdr:colOff>101600</xdr:colOff>
      <xdr:row>96</xdr:row>
      <xdr:rowOff>154290</xdr:rowOff>
    </xdr:to>
    <xdr:sp macro="" textlink="">
      <xdr:nvSpPr>
        <xdr:cNvPr id="488" name="楕円 487"/>
        <xdr:cNvSpPr/>
      </xdr:nvSpPr>
      <xdr:spPr>
        <a:xfrm>
          <a:off x="7810500" y="165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170817</xdr:rowOff>
    </xdr:from>
    <xdr:ext cx="534377" cy="259045"/>
    <xdr:sp macro="" textlink="">
      <xdr:nvSpPr>
        <xdr:cNvPr id="489" name="テキスト ボックス 488"/>
        <xdr:cNvSpPr txBox="1"/>
      </xdr:nvSpPr>
      <xdr:spPr>
        <a:xfrm>
          <a:off x="7594111" y="162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33537</xdr:rowOff>
    </xdr:from>
    <xdr:to>
      <xdr:col>36</xdr:col>
      <xdr:colOff>165100</xdr:colOff>
      <xdr:row>96</xdr:row>
      <xdr:rowOff>135137</xdr:rowOff>
    </xdr:to>
    <xdr:sp macro="" textlink="">
      <xdr:nvSpPr>
        <xdr:cNvPr id="490" name="楕円 489"/>
        <xdr:cNvSpPr/>
      </xdr:nvSpPr>
      <xdr:spPr>
        <a:xfrm>
          <a:off x="6921500" y="164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151664</xdr:rowOff>
    </xdr:from>
    <xdr:ext cx="534377" cy="259045"/>
    <xdr:sp macro="" textlink="">
      <xdr:nvSpPr>
        <xdr:cNvPr id="491" name="テキスト ボックス 490"/>
        <xdr:cNvSpPr txBox="1"/>
      </xdr:nvSpPr>
      <xdr:spPr>
        <a:xfrm>
          <a:off x="6705111" y="1626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106507</xdr:rowOff>
    </xdr:from>
    <xdr:to>
      <xdr:col>85</xdr:col>
      <xdr:colOff>127000</xdr:colOff>
      <xdr:row>78</xdr:row>
      <xdr:rowOff>109237</xdr:rowOff>
    </xdr:to>
    <xdr:cxnSp macro="">
      <xdr:nvCxnSpPr>
        <xdr:cNvPr id="622" name="直線コネクタ 621"/>
        <xdr:cNvCxnSpPr/>
      </xdr:nvCxnSpPr>
      <xdr:spPr>
        <a:xfrm>
          <a:off x="15481300" y="13479607"/>
          <a:ext cx="8382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87593</xdr:rowOff>
    </xdr:from>
    <xdr:to>
      <xdr:col>81</xdr:col>
      <xdr:colOff>50800</xdr:colOff>
      <xdr:row>78</xdr:row>
      <xdr:rowOff>106507</xdr:rowOff>
    </xdr:to>
    <xdr:cxnSp macro="">
      <xdr:nvCxnSpPr>
        <xdr:cNvPr id="625" name="直線コネクタ 624"/>
        <xdr:cNvCxnSpPr/>
      </xdr:nvCxnSpPr>
      <xdr:spPr>
        <a:xfrm>
          <a:off x="14592300" y="13460693"/>
          <a:ext cx="889000" cy="1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75902</xdr:rowOff>
    </xdr:from>
    <xdr:to>
      <xdr:col>76</xdr:col>
      <xdr:colOff>114300</xdr:colOff>
      <xdr:row>78</xdr:row>
      <xdr:rowOff>87593</xdr:rowOff>
    </xdr:to>
    <xdr:cxnSp macro="">
      <xdr:nvCxnSpPr>
        <xdr:cNvPr id="628" name="直線コネクタ 627"/>
        <xdr:cNvCxnSpPr/>
      </xdr:nvCxnSpPr>
      <xdr:spPr>
        <a:xfrm>
          <a:off x="13703300" y="13449002"/>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43565</xdr:rowOff>
    </xdr:from>
    <xdr:to>
      <xdr:col>71</xdr:col>
      <xdr:colOff>177800</xdr:colOff>
      <xdr:row>78</xdr:row>
      <xdr:rowOff>75902</xdr:rowOff>
    </xdr:to>
    <xdr:cxnSp macro="">
      <xdr:nvCxnSpPr>
        <xdr:cNvPr id="631" name="直線コネクタ 630"/>
        <xdr:cNvCxnSpPr/>
      </xdr:nvCxnSpPr>
      <xdr:spPr>
        <a:xfrm>
          <a:off x="12814300" y="13416665"/>
          <a:ext cx="8890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58437</xdr:rowOff>
    </xdr:from>
    <xdr:to>
      <xdr:col>85</xdr:col>
      <xdr:colOff>177800</xdr:colOff>
      <xdr:row>78</xdr:row>
      <xdr:rowOff>160037</xdr:rowOff>
    </xdr:to>
    <xdr:sp macro="" textlink="">
      <xdr:nvSpPr>
        <xdr:cNvPr id="641" name="楕円 640"/>
        <xdr:cNvSpPr/>
      </xdr:nvSpPr>
      <xdr:spPr>
        <a:xfrm>
          <a:off x="16268700" y="134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144814</xdr:rowOff>
    </xdr:from>
    <xdr:ext cx="469744" cy="259045"/>
    <xdr:sp macro="" textlink="">
      <xdr:nvSpPr>
        <xdr:cNvPr id="642" name="公債費該当値テキスト"/>
        <xdr:cNvSpPr txBox="1"/>
      </xdr:nvSpPr>
      <xdr:spPr>
        <a:xfrm>
          <a:off x="16370300" y="1334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55707</xdr:rowOff>
    </xdr:from>
    <xdr:to>
      <xdr:col>81</xdr:col>
      <xdr:colOff>101600</xdr:colOff>
      <xdr:row>78</xdr:row>
      <xdr:rowOff>157307</xdr:rowOff>
    </xdr:to>
    <xdr:sp macro="" textlink="">
      <xdr:nvSpPr>
        <xdr:cNvPr id="643" name="楕円 642"/>
        <xdr:cNvSpPr/>
      </xdr:nvSpPr>
      <xdr:spPr>
        <a:xfrm>
          <a:off x="15430500" y="134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148434</xdr:rowOff>
    </xdr:from>
    <xdr:ext cx="469744" cy="259045"/>
    <xdr:sp macro="" textlink="">
      <xdr:nvSpPr>
        <xdr:cNvPr id="644" name="テキスト ボックス 643"/>
        <xdr:cNvSpPr txBox="1"/>
      </xdr:nvSpPr>
      <xdr:spPr>
        <a:xfrm>
          <a:off x="15246428" y="1352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36793</xdr:rowOff>
    </xdr:from>
    <xdr:to>
      <xdr:col>76</xdr:col>
      <xdr:colOff>165100</xdr:colOff>
      <xdr:row>78</xdr:row>
      <xdr:rowOff>138393</xdr:rowOff>
    </xdr:to>
    <xdr:sp macro="" textlink="">
      <xdr:nvSpPr>
        <xdr:cNvPr id="645" name="楕円 644"/>
        <xdr:cNvSpPr/>
      </xdr:nvSpPr>
      <xdr:spPr>
        <a:xfrm>
          <a:off x="14541500" y="134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129520</xdr:rowOff>
    </xdr:from>
    <xdr:ext cx="534377" cy="259045"/>
    <xdr:sp macro="" textlink="">
      <xdr:nvSpPr>
        <xdr:cNvPr id="646" name="テキスト ボックス 645"/>
        <xdr:cNvSpPr txBox="1"/>
      </xdr:nvSpPr>
      <xdr:spPr>
        <a:xfrm>
          <a:off x="14325111" y="135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25102</xdr:rowOff>
    </xdr:from>
    <xdr:to>
      <xdr:col>72</xdr:col>
      <xdr:colOff>38100</xdr:colOff>
      <xdr:row>78</xdr:row>
      <xdr:rowOff>126702</xdr:rowOff>
    </xdr:to>
    <xdr:sp macro="" textlink="">
      <xdr:nvSpPr>
        <xdr:cNvPr id="647" name="楕円 646"/>
        <xdr:cNvSpPr/>
      </xdr:nvSpPr>
      <xdr:spPr>
        <a:xfrm>
          <a:off x="13652500" y="133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117829</xdr:rowOff>
    </xdr:from>
    <xdr:ext cx="534377" cy="259045"/>
    <xdr:sp macro="" textlink="">
      <xdr:nvSpPr>
        <xdr:cNvPr id="648" name="テキスト ボックス 647"/>
        <xdr:cNvSpPr txBox="1"/>
      </xdr:nvSpPr>
      <xdr:spPr>
        <a:xfrm>
          <a:off x="13436111" y="134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164215</xdr:rowOff>
    </xdr:from>
    <xdr:to>
      <xdr:col>67</xdr:col>
      <xdr:colOff>101600</xdr:colOff>
      <xdr:row>78</xdr:row>
      <xdr:rowOff>94365</xdr:rowOff>
    </xdr:to>
    <xdr:sp macro="" textlink="">
      <xdr:nvSpPr>
        <xdr:cNvPr id="649" name="楕円 648"/>
        <xdr:cNvSpPr/>
      </xdr:nvSpPr>
      <xdr:spPr>
        <a:xfrm>
          <a:off x="12763500" y="133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85492</xdr:rowOff>
    </xdr:from>
    <xdr:ext cx="534377" cy="259045"/>
    <xdr:sp macro="" textlink="">
      <xdr:nvSpPr>
        <xdr:cNvPr id="650" name="テキスト ボックス 649"/>
        <xdr:cNvSpPr txBox="1"/>
      </xdr:nvSpPr>
      <xdr:spPr>
        <a:xfrm>
          <a:off x="12547111" y="134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49678</xdr:rowOff>
    </xdr:from>
    <xdr:to>
      <xdr:col>85</xdr:col>
      <xdr:colOff>127000</xdr:colOff>
      <xdr:row>98</xdr:row>
      <xdr:rowOff>133903</xdr:rowOff>
    </xdr:to>
    <xdr:cxnSp macro="">
      <xdr:nvCxnSpPr>
        <xdr:cNvPr id="681" name="直線コネクタ 680"/>
        <xdr:cNvCxnSpPr/>
      </xdr:nvCxnSpPr>
      <xdr:spPr>
        <a:xfrm flipV="1">
          <a:off x="15481300" y="16851778"/>
          <a:ext cx="838200" cy="8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133903</xdr:rowOff>
    </xdr:from>
    <xdr:to>
      <xdr:col>81</xdr:col>
      <xdr:colOff>50800</xdr:colOff>
      <xdr:row>99</xdr:row>
      <xdr:rowOff>49129</xdr:rowOff>
    </xdr:to>
    <xdr:cxnSp macro="">
      <xdr:nvCxnSpPr>
        <xdr:cNvPr id="684" name="直線コネクタ 683"/>
        <xdr:cNvCxnSpPr/>
      </xdr:nvCxnSpPr>
      <xdr:spPr>
        <a:xfrm flipV="1">
          <a:off x="14592300" y="16936003"/>
          <a:ext cx="889000" cy="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105045</xdr:rowOff>
    </xdr:from>
    <xdr:to>
      <xdr:col>76</xdr:col>
      <xdr:colOff>114300</xdr:colOff>
      <xdr:row>99</xdr:row>
      <xdr:rowOff>49129</xdr:rowOff>
    </xdr:to>
    <xdr:cxnSp macro="">
      <xdr:nvCxnSpPr>
        <xdr:cNvPr id="687" name="直線コネクタ 686"/>
        <xdr:cNvCxnSpPr/>
      </xdr:nvCxnSpPr>
      <xdr:spPr>
        <a:xfrm>
          <a:off x="13703300" y="16392795"/>
          <a:ext cx="889000" cy="62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105045</xdr:rowOff>
    </xdr:from>
    <xdr:to>
      <xdr:col>71</xdr:col>
      <xdr:colOff>177800</xdr:colOff>
      <xdr:row>98</xdr:row>
      <xdr:rowOff>93765</xdr:rowOff>
    </xdr:to>
    <xdr:cxnSp macro="">
      <xdr:nvCxnSpPr>
        <xdr:cNvPr id="690" name="直線コネクタ 689"/>
        <xdr:cNvCxnSpPr/>
      </xdr:nvCxnSpPr>
      <xdr:spPr>
        <a:xfrm flipV="1">
          <a:off x="12814300" y="16392795"/>
          <a:ext cx="889000" cy="50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170328</xdr:rowOff>
    </xdr:from>
    <xdr:to>
      <xdr:col>85</xdr:col>
      <xdr:colOff>177800</xdr:colOff>
      <xdr:row>98</xdr:row>
      <xdr:rowOff>100478</xdr:rowOff>
    </xdr:to>
    <xdr:sp macro="" textlink="">
      <xdr:nvSpPr>
        <xdr:cNvPr id="700" name="楕円 699"/>
        <xdr:cNvSpPr/>
      </xdr:nvSpPr>
      <xdr:spPr>
        <a:xfrm>
          <a:off x="16268700" y="168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148755</xdr:rowOff>
    </xdr:from>
    <xdr:ext cx="534377" cy="259045"/>
    <xdr:sp macro="" textlink="">
      <xdr:nvSpPr>
        <xdr:cNvPr id="701" name="積立金該当値テキスト"/>
        <xdr:cNvSpPr txBox="1"/>
      </xdr:nvSpPr>
      <xdr:spPr>
        <a:xfrm>
          <a:off x="16370300" y="167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83103</xdr:rowOff>
    </xdr:from>
    <xdr:to>
      <xdr:col>81</xdr:col>
      <xdr:colOff>101600</xdr:colOff>
      <xdr:row>99</xdr:row>
      <xdr:rowOff>13253</xdr:rowOff>
    </xdr:to>
    <xdr:sp macro="" textlink="">
      <xdr:nvSpPr>
        <xdr:cNvPr id="702" name="楕円 701"/>
        <xdr:cNvSpPr/>
      </xdr:nvSpPr>
      <xdr:spPr>
        <a:xfrm>
          <a:off x="15430500" y="168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4380</xdr:rowOff>
    </xdr:from>
    <xdr:ext cx="534377" cy="259045"/>
    <xdr:sp macro="" textlink="">
      <xdr:nvSpPr>
        <xdr:cNvPr id="703" name="テキスト ボックス 702"/>
        <xdr:cNvSpPr txBox="1"/>
      </xdr:nvSpPr>
      <xdr:spPr>
        <a:xfrm>
          <a:off x="15214111" y="1697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169779</xdr:rowOff>
    </xdr:from>
    <xdr:to>
      <xdr:col>76</xdr:col>
      <xdr:colOff>165100</xdr:colOff>
      <xdr:row>99</xdr:row>
      <xdr:rowOff>99929</xdr:rowOff>
    </xdr:to>
    <xdr:sp macro="" textlink="">
      <xdr:nvSpPr>
        <xdr:cNvPr id="704" name="楕円 703"/>
        <xdr:cNvSpPr/>
      </xdr:nvSpPr>
      <xdr:spPr>
        <a:xfrm>
          <a:off x="14541500" y="1697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91056</xdr:rowOff>
    </xdr:from>
    <xdr:ext cx="534377" cy="259045"/>
    <xdr:sp macro="" textlink="">
      <xdr:nvSpPr>
        <xdr:cNvPr id="705" name="テキスト ボックス 704"/>
        <xdr:cNvSpPr txBox="1"/>
      </xdr:nvSpPr>
      <xdr:spPr>
        <a:xfrm>
          <a:off x="14325111" y="1706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54245</xdr:rowOff>
    </xdr:from>
    <xdr:to>
      <xdr:col>72</xdr:col>
      <xdr:colOff>38100</xdr:colOff>
      <xdr:row>95</xdr:row>
      <xdr:rowOff>155845</xdr:rowOff>
    </xdr:to>
    <xdr:sp macro="" textlink="">
      <xdr:nvSpPr>
        <xdr:cNvPr id="706" name="楕円 705"/>
        <xdr:cNvSpPr/>
      </xdr:nvSpPr>
      <xdr:spPr>
        <a:xfrm>
          <a:off x="13652500" y="163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922</xdr:rowOff>
    </xdr:from>
    <xdr:ext cx="599010" cy="259045"/>
    <xdr:sp macro="" textlink="">
      <xdr:nvSpPr>
        <xdr:cNvPr id="707" name="テキスト ボックス 706"/>
        <xdr:cNvSpPr txBox="1"/>
      </xdr:nvSpPr>
      <xdr:spPr>
        <a:xfrm>
          <a:off x="13403795" y="1611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42965</xdr:rowOff>
    </xdr:from>
    <xdr:to>
      <xdr:col>67</xdr:col>
      <xdr:colOff>101600</xdr:colOff>
      <xdr:row>98</xdr:row>
      <xdr:rowOff>144565</xdr:rowOff>
    </xdr:to>
    <xdr:sp macro="" textlink="">
      <xdr:nvSpPr>
        <xdr:cNvPr id="708" name="楕円 707"/>
        <xdr:cNvSpPr/>
      </xdr:nvSpPr>
      <xdr:spPr>
        <a:xfrm>
          <a:off x="12763500" y="168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135692</xdr:rowOff>
    </xdr:from>
    <xdr:ext cx="534377" cy="259045"/>
    <xdr:sp macro="" textlink="">
      <xdr:nvSpPr>
        <xdr:cNvPr id="709" name="テキスト ボックス 708"/>
        <xdr:cNvSpPr txBox="1"/>
      </xdr:nvSpPr>
      <xdr:spPr>
        <a:xfrm>
          <a:off x="12547111" y="1693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95321</xdr:rowOff>
    </xdr:from>
    <xdr:to>
      <xdr:col>116</xdr:col>
      <xdr:colOff>63500</xdr:colOff>
      <xdr:row>71</xdr:row>
      <xdr:rowOff>148234</xdr:rowOff>
    </xdr:to>
    <xdr:cxnSp macro="">
      <xdr:nvCxnSpPr>
        <xdr:cNvPr id="851" name="直線コネクタ 850"/>
        <xdr:cNvCxnSpPr/>
      </xdr:nvCxnSpPr>
      <xdr:spPr>
        <a:xfrm>
          <a:off x="21323300" y="12096821"/>
          <a:ext cx="838200" cy="2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58379</xdr:rowOff>
    </xdr:from>
    <xdr:to>
      <xdr:col>111</xdr:col>
      <xdr:colOff>177800</xdr:colOff>
      <xdr:row>70</xdr:row>
      <xdr:rowOff>95321</xdr:rowOff>
    </xdr:to>
    <xdr:cxnSp macro="">
      <xdr:nvCxnSpPr>
        <xdr:cNvPr id="854" name="直線コネクタ 853"/>
        <xdr:cNvCxnSpPr/>
      </xdr:nvCxnSpPr>
      <xdr:spPr>
        <a:xfrm>
          <a:off x="20434300" y="12059879"/>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58379</xdr:rowOff>
    </xdr:from>
    <xdr:to>
      <xdr:col>107</xdr:col>
      <xdr:colOff>50800</xdr:colOff>
      <xdr:row>70</xdr:row>
      <xdr:rowOff>153218</xdr:rowOff>
    </xdr:to>
    <xdr:cxnSp macro="">
      <xdr:nvCxnSpPr>
        <xdr:cNvPr id="857" name="直線コネクタ 856"/>
        <xdr:cNvCxnSpPr/>
      </xdr:nvCxnSpPr>
      <xdr:spPr>
        <a:xfrm flipV="1">
          <a:off x="19545300" y="12059879"/>
          <a:ext cx="889000" cy="9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153218</xdr:rowOff>
    </xdr:from>
    <xdr:to>
      <xdr:col>102</xdr:col>
      <xdr:colOff>114300</xdr:colOff>
      <xdr:row>71</xdr:row>
      <xdr:rowOff>23663</xdr:rowOff>
    </xdr:to>
    <xdr:cxnSp macro="">
      <xdr:nvCxnSpPr>
        <xdr:cNvPr id="860" name="直線コネクタ 859"/>
        <xdr:cNvCxnSpPr/>
      </xdr:nvCxnSpPr>
      <xdr:spPr>
        <a:xfrm flipV="1">
          <a:off x="18656300" y="12154718"/>
          <a:ext cx="889000" cy="4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97434</xdr:rowOff>
    </xdr:from>
    <xdr:to>
      <xdr:col>116</xdr:col>
      <xdr:colOff>114300</xdr:colOff>
      <xdr:row>72</xdr:row>
      <xdr:rowOff>27584</xdr:rowOff>
    </xdr:to>
    <xdr:sp macro="" textlink="">
      <xdr:nvSpPr>
        <xdr:cNvPr id="870" name="楕円 869"/>
        <xdr:cNvSpPr/>
      </xdr:nvSpPr>
      <xdr:spPr>
        <a:xfrm>
          <a:off x="22110700" y="122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120311</xdr:rowOff>
    </xdr:from>
    <xdr:ext cx="599010" cy="259045"/>
    <xdr:sp macro="" textlink="">
      <xdr:nvSpPr>
        <xdr:cNvPr id="871" name="繰出金該当値テキスト"/>
        <xdr:cNvSpPr txBox="1"/>
      </xdr:nvSpPr>
      <xdr:spPr>
        <a:xfrm>
          <a:off x="22212300" y="1212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44521</xdr:rowOff>
    </xdr:from>
    <xdr:to>
      <xdr:col>112</xdr:col>
      <xdr:colOff>38100</xdr:colOff>
      <xdr:row>70</xdr:row>
      <xdr:rowOff>146121</xdr:rowOff>
    </xdr:to>
    <xdr:sp macro="" textlink="">
      <xdr:nvSpPr>
        <xdr:cNvPr id="872" name="楕円 871"/>
        <xdr:cNvSpPr/>
      </xdr:nvSpPr>
      <xdr:spPr>
        <a:xfrm>
          <a:off x="21272500" y="120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162648</xdr:rowOff>
    </xdr:from>
    <xdr:ext cx="599010" cy="259045"/>
    <xdr:sp macro="" textlink="">
      <xdr:nvSpPr>
        <xdr:cNvPr id="873" name="テキスト ボックス 872"/>
        <xdr:cNvSpPr txBox="1"/>
      </xdr:nvSpPr>
      <xdr:spPr>
        <a:xfrm>
          <a:off x="21023795" y="1182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7579</xdr:rowOff>
    </xdr:from>
    <xdr:to>
      <xdr:col>107</xdr:col>
      <xdr:colOff>101600</xdr:colOff>
      <xdr:row>70</xdr:row>
      <xdr:rowOff>109179</xdr:rowOff>
    </xdr:to>
    <xdr:sp macro="" textlink="">
      <xdr:nvSpPr>
        <xdr:cNvPr id="874" name="楕円 873"/>
        <xdr:cNvSpPr/>
      </xdr:nvSpPr>
      <xdr:spPr>
        <a:xfrm>
          <a:off x="20383500" y="120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125706</xdr:rowOff>
    </xdr:from>
    <xdr:ext cx="599010" cy="259045"/>
    <xdr:sp macro="" textlink="">
      <xdr:nvSpPr>
        <xdr:cNvPr id="875" name="テキスト ボックス 874"/>
        <xdr:cNvSpPr txBox="1"/>
      </xdr:nvSpPr>
      <xdr:spPr>
        <a:xfrm>
          <a:off x="20134795" y="1178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102418</xdr:rowOff>
    </xdr:from>
    <xdr:to>
      <xdr:col>102</xdr:col>
      <xdr:colOff>165100</xdr:colOff>
      <xdr:row>71</xdr:row>
      <xdr:rowOff>32568</xdr:rowOff>
    </xdr:to>
    <xdr:sp macro="" textlink="">
      <xdr:nvSpPr>
        <xdr:cNvPr id="876" name="楕円 875"/>
        <xdr:cNvSpPr/>
      </xdr:nvSpPr>
      <xdr:spPr>
        <a:xfrm>
          <a:off x="19494500" y="121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49095</xdr:rowOff>
    </xdr:from>
    <xdr:ext cx="599010" cy="259045"/>
    <xdr:sp macro="" textlink="">
      <xdr:nvSpPr>
        <xdr:cNvPr id="877" name="テキスト ボックス 876"/>
        <xdr:cNvSpPr txBox="1"/>
      </xdr:nvSpPr>
      <xdr:spPr>
        <a:xfrm>
          <a:off x="19245795" y="1187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144313</xdr:rowOff>
    </xdr:from>
    <xdr:to>
      <xdr:col>98</xdr:col>
      <xdr:colOff>38100</xdr:colOff>
      <xdr:row>71</xdr:row>
      <xdr:rowOff>74463</xdr:rowOff>
    </xdr:to>
    <xdr:sp macro="" textlink="">
      <xdr:nvSpPr>
        <xdr:cNvPr id="878" name="楕円 877"/>
        <xdr:cNvSpPr/>
      </xdr:nvSpPr>
      <xdr:spPr>
        <a:xfrm>
          <a:off x="18605500" y="121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90990</xdr:rowOff>
    </xdr:from>
    <xdr:ext cx="599010" cy="259045"/>
    <xdr:sp macro="" textlink="">
      <xdr:nvSpPr>
        <xdr:cNvPr id="879" name="テキスト ボックス 878"/>
        <xdr:cNvSpPr txBox="1"/>
      </xdr:nvSpPr>
      <xdr:spPr>
        <a:xfrm>
          <a:off x="18356795" y="1192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850,934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が、物件費・繰出金が類似団体内平均を上回り、それ以外については、概ね横ばいか下回っている。人件費については、前年度より増となったが、会計年度任用職員制度が開始されたこともあり、今後の推移を注視していく。物件費については、前年度より減となったが、引き続き高い水準にあることから、公共施設個別管理計画に基づき、施設の統廃合・集約化を推進するとともに、事務作業等へのＡＩ・ＲＰＡの導入による省力化を検討し、経費の削減に努める。普通建設事業費については、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公共施設の老朽化の観点から予算額を平準化した施設更新計画を策定し、安定した支出に努める。繰出金についても、前年度より減となったが、公営企業の補填的な繰出しとなっているため、健全な運営に向けた経営改善ににより削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全体的に、税制改正に伴う法人村民税減収に備えた対応が求められることから、成果重視の視点に立ち、事業の見直しや効率化を図り健全な財政運営に努める。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5,811
5,586
53.05
5,392,267
4,944,783
411,480
2,736,502
224,915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33972</xdr:rowOff>
    </xdr:from>
    <xdr:to>
      <xdr:col>24</xdr:col>
      <xdr:colOff>63500</xdr:colOff>
      <xdr:row>36</xdr:row>
      <xdr:rowOff>115507</xdr:rowOff>
    </xdr:to>
    <xdr:cxnSp macro="">
      <xdr:nvCxnSpPr>
        <xdr:cNvPr id="61" name="直線コネクタ 60"/>
        <xdr:cNvCxnSpPr/>
      </xdr:nvCxnSpPr>
      <xdr:spPr>
        <a:xfrm>
          <a:off x="3797300" y="6206172"/>
          <a:ext cx="838200" cy="8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21971</xdr:rowOff>
    </xdr:from>
    <xdr:to>
      <xdr:col>19</xdr:col>
      <xdr:colOff>177800</xdr:colOff>
      <xdr:row>36</xdr:row>
      <xdr:rowOff>33972</xdr:rowOff>
    </xdr:to>
    <xdr:cxnSp macro="">
      <xdr:nvCxnSpPr>
        <xdr:cNvPr id="64" name="直線コネクタ 63"/>
        <xdr:cNvCxnSpPr/>
      </xdr:nvCxnSpPr>
      <xdr:spPr>
        <a:xfrm>
          <a:off x="2908300" y="6022721"/>
          <a:ext cx="889000" cy="18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21971</xdr:rowOff>
    </xdr:from>
    <xdr:to>
      <xdr:col>15</xdr:col>
      <xdr:colOff>50800</xdr:colOff>
      <xdr:row>35</xdr:row>
      <xdr:rowOff>72072</xdr:rowOff>
    </xdr:to>
    <xdr:cxnSp macro="">
      <xdr:nvCxnSpPr>
        <xdr:cNvPr id="67" name="直線コネクタ 66"/>
        <xdr:cNvCxnSpPr/>
      </xdr:nvCxnSpPr>
      <xdr:spPr>
        <a:xfrm flipV="1">
          <a:off x="2019300" y="6022721"/>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72072</xdr:rowOff>
    </xdr:from>
    <xdr:to>
      <xdr:col>10</xdr:col>
      <xdr:colOff>114300</xdr:colOff>
      <xdr:row>35</xdr:row>
      <xdr:rowOff>97409</xdr:rowOff>
    </xdr:to>
    <xdr:cxnSp macro="">
      <xdr:nvCxnSpPr>
        <xdr:cNvPr id="70" name="直線コネクタ 69"/>
        <xdr:cNvCxnSpPr/>
      </xdr:nvCxnSpPr>
      <xdr:spPr>
        <a:xfrm flipV="1">
          <a:off x="1130300" y="6072822"/>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64707</xdr:rowOff>
    </xdr:from>
    <xdr:to>
      <xdr:col>24</xdr:col>
      <xdr:colOff>114300</xdr:colOff>
      <xdr:row>36</xdr:row>
      <xdr:rowOff>166307</xdr:rowOff>
    </xdr:to>
    <xdr:sp macro="" textlink="">
      <xdr:nvSpPr>
        <xdr:cNvPr id="80" name="楕円 79"/>
        <xdr:cNvSpPr/>
      </xdr:nvSpPr>
      <xdr:spPr>
        <a:xfrm>
          <a:off x="4584700" y="62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43134</xdr:rowOff>
    </xdr:from>
    <xdr:ext cx="469744" cy="259045"/>
    <xdr:sp macro="" textlink="">
      <xdr:nvSpPr>
        <xdr:cNvPr id="81" name="議会費該当値テキスト"/>
        <xdr:cNvSpPr txBox="1"/>
      </xdr:nvSpPr>
      <xdr:spPr>
        <a:xfrm>
          <a:off x="4686300" y="621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154622</xdr:rowOff>
    </xdr:from>
    <xdr:to>
      <xdr:col>20</xdr:col>
      <xdr:colOff>38100</xdr:colOff>
      <xdr:row>36</xdr:row>
      <xdr:rowOff>84772</xdr:rowOff>
    </xdr:to>
    <xdr:sp macro="" textlink="">
      <xdr:nvSpPr>
        <xdr:cNvPr id="82" name="楕円 81"/>
        <xdr:cNvSpPr/>
      </xdr:nvSpPr>
      <xdr:spPr>
        <a:xfrm>
          <a:off x="3746500" y="61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75899</xdr:rowOff>
    </xdr:from>
    <xdr:ext cx="469744" cy="259045"/>
    <xdr:sp macro="" textlink="">
      <xdr:nvSpPr>
        <xdr:cNvPr id="83" name="テキスト ボックス 82"/>
        <xdr:cNvSpPr txBox="1"/>
      </xdr:nvSpPr>
      <xdr:spPr>
        <a:xfrm>
          <a:off x="3562428" y="624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142621</xdr:rowOff>
    </xdr:from>
    <xdr:to>
      <xdr:col>15</xdr:col>
      <xdr:colOff>101600</xdr:colOff>
      <xdr:row>35</xdr:row>
      <xdr:rowOff>72771</xdr:rowOff>
    </xdr:to>
    <xdr:sp macro="" textlink="">
      <xdr:nvSpPr>
        <xdr:cNvPr id="84" name="楕円 83"/>
        <xdr:cNvSpPr/>
      </xdr:nvSpPr>
      <xdr:spPr>
        <a:xfrm>
          <a:off x="2857500" y="597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89298</xdr:rowOff>
    </xdr:from>
    <xdr:ext cx="469744" cy="259045"/>
    <xdr:sp macro="" textlink="">
      <xdr:nvSpPr>
        <xdr:cNvPr id="85" name="テキスト ボックス 84"/>
        <xdr:cNvSpPr txBox="1"/>
      </xdr:nvSpPr>
      <xdr:spPr>
        <a:xfrm>
          <a:off x="2673428" y="574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21272</xdr:rowOff>
    </xdr:from>
    <xdr:to>
      <xdr:col>10</xdr:col>
      <xdr:colOff>165100</xdr:colOff>
      <xdr:row>35</xdr:row>
      <xdr:rowOff>122872</xdr:rowOff>
    </xdr:to>
    <xdr:sp macro="" textlink="">
      <xdr:nvSpPr>
        <xdr:cNvPr id="86" name="楕円 85"/>
        <xdr:cNvSpPr/>
      </xdr:nvSpPr>
      <xdr:spPr>
        <a:xfrm>
          <a:off x="1968500" y="60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113999</xdr:rowOff>
    </xdr:from>
    <xdr:ext cx="469744" cy="259045"/>
    <xdr:sp macro="" textlink="">
      <xdr:nvSpPr>
        <xdr:cNvPr id="87" name="テキスト ボックス 86"/>
        <xdr:cNvSpPr txBox="1"/>
      </xdr:nvSpPr>
      <xdr:spPr>
        <a:xfrm>
          <a:off x="1784428" y="611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88" name="楕円 87"/>
        <xdr:cNvSpPr/>
      </xdr:nvSpPr>
      <xdr:spPr>
        <a:xfrm>
          <a:off x="1079500" y="60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89" name="テキスト ボックス 88"/>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53229</xdr:rowOff>
    </xdr:from>
    <xdr:to>
      <xdr:col>24</xdr:col>
      <xdr:colOff>63500</xdr:colOff>
      <xdr:row>56</xdr:row>
      <xdr:rowOff>98537</xdr:rowOff>
    </xdr:to>
    <xdr:cxnSp macro="">
      <xdr:nvCxnSpPr>
        <xdr:cNvPr id="120" name="直線コネクタ 119"/>
        <xdr:cNvCxnSpPr/>
      </xdr:nvCxnSpPr>
      <xdr:spPr>
        <a:xfrm>
          <a:off x="3797300" y="9654429"/>
          <a:ext cx="838200" cy="4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53229</xdr:rowOff>
    </xdr:from>
    <xdr:to>
      <xdr:col>19</xdr:col>
      <xdr:colOff>177800</xdr:colOff>
      <xdr:row>58</xdr:row>
      <xdr:rowOff>32405</xdr:rowOff>
    </xdr:to>
    <xdr:cxnSp macro="">
      <xdr:nvCxnSpPr>
        <xdr:cNvPr id="123" name="直線コネクタ 122"/>
        <xdr:cNvCxnSpPr/>
      </xdr:nvCxnSpPr>
      <xdr:spPr>
        <a:xfrm flipV="1">
          <a:off x="2908300" y="9654429"/>
          <a:ext cx="889000" cy="3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90786</xdr:rowOff>
    </xdr:from>
    <xdr:to>
      <xdr:col>15</xdr:col>
      <xdr:colOff>50800</xdr:colOff>
      <xdr:row>58</xdr:row>
      <xdr:rowOff>32405</xdr:rowOff>
    </xdr:to>
    <xdr:cxnSp macro="">
      <xdr:nvCxnSpPr>
        <xdr:cNvPr id="126" name="直線コネクタ 125"/>
        <xdr:cNvCxnSpPr/>
      </xdr:nvCxnSpPr>
      <xdr:spPr>
        <a:xfrm>
          <a:off x="2019300" y="9520536"/>
          <a:ext cx="889000" cy="4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90786</xdr:rowOff>
    </xdr:from>
    <xdr:to>
      <xdr:col>10</xdr:col>
      <xdr:colOff>114300</xdr:colOff>
      <xdr:row>57</xdr:row>
      <xdr:rowOff>92127</xdr:rowOff>
    </xdr:to>
    <xdr:cxnSp macro="">
      <xdr:nvCxnSpPr>
        <xdr:cNvPr id="129" name="直線コネクタ 128"/>
        <xdr:cNvCxnSpPr/>
      </xdr:nvCxnSpPr>
      <xdr:spPr>
        <a:xfrm flipV="1">
          <a:off x="1130300" y="9520536"/>
          <a:ext cx="889000" cy="3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47737</xdr:rowOff>
    </xdr:from>
    <xdr:to>
      <xdr:col>24</xdr:col>
      <xdr:colOff>114300</xdr:colOff>
      <xdr:row>56</xdr:row>
      <xdr:rowOff>149337</xdr:rowOff>
    </xdr:to>
    <xdr:sp macro="" textlink="">
      <xdr:nvSpPr>
        <xdr:cNvPr id="139" name="楕円 138"/>
        <xdr:cNvSpPr/>
      </xdr:nvSpPr>
      <xdr:spPr>
        <a:xfrm>
          <a:off x="4584700" y="96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70614</xdr:rowOff>
    </xdr:from>
    <xdr:ext cx="599010" cy="259045"/>
    <xdr:sp macro="" textlink="">
      <xdr:nvSpPr>
        <xdr:cNvPr id="140" name="総務費該当値テキスト"/>
        <xdr:cNvSpPr txBox="1"/>
      </xdr:nvSpPr>
      <xdr:spPr>
        <a:xfrm>
          <a:off x="4686300" y="950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2429</xdr:rowOff>
    </xdr:from>
    <xdr:to>
      <xdr:col>20</xdr:col>
      <xdr:colOff>38100</xdr:colOff>
      <xdr:row>56</xdr:row>
      <xdr:rowOff>104029</xdr:rowOff>
    </xdr:to>
    <xdr:sp macro="" textlink="">
      <xdr:nvSpPr>
        <xdr:cNvPr id="141" name="楕円 140"/>
        <xdr:cNvSpPr/>
      </xdr:nvSpPr>
      <xdr:spPr>
        <a:xfrm>
          <a:off x="3746500" y="960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120556</xdr:rowOff>
    </xdr:from>
    <xdr:ext cx="599010" cy="259045"/>
    <xdr:sp macro="" textlink="">
      <xdr:nvSpPr>
        <xdr:cNvPr id="142" name="テキスト ボックス 141"/>
        <xdr:cNvSpPr txBox="1"/>
      </xdr:nvSpPr>
      <xdr:spPr>
        <a:xfrm>
          <a:off x="3497795" y="93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153055</xdr:rowOff>
    </xdr:from>
    <xdr:to>
      <xdr:col>15</xdr:col>
      <xdr:colOff>101600</xdr:colOff>
      <xdr:row>58</xdr:row>
      <xdr:rowOff>83205</xdr:rowOff>
    </xdr:to>
    <xdr:sp macro="" textlink="">
      <xdr:nvSpPr>
        <xdr:cNvPr id="143" name="楕円 142"/>
        <xdr:cNvSpPr/>
      </xdr:nvSpPr>
      <xdr:spPr>
        <a:xfrm>
          <a:off x="2857500" y="99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74332</xdr:rowOff>
    </xdr:from>
    <xdr:ext cx="599010" cy="259045"/>
    <xdr:sp macro="" textlink="">
      <xdr:nvSpPr>
        <xdr:cNvPr id="144" name="テキスト ボックス 143"/>
        <xdr:cNvSpPr txBox="1"/>
      </xdr:nvSpPr>
      <xdr:spPr>
        <a:xfrm>
          <a:off x="2608795" y="1001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39986</xdr:rowOff>
    </xdr:from>
    <xdr:to>
      <xdr:col>10</xdr:col>
      <xdr:colOff>165100</xdr:colOff>
      <xdr:row>55</xdr:row>
      <xdr:rowOff>141586</xdr:rowOff>
    </xdr:to>
    <xdr:sp macro="" textlink="">
      <xdr:nvSpPr>
        <xdr:cNvPr id="145" name="楕円 144"/>
        <xdr:cNvSpPr/>
      </xdr:nvSpPr>
      <xdr:spPr>
        <a:xfrm>
          <a:off x="1968500" y="94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158113</xdr:rowOff>
    </xdr:from>
    <xdr:ext cx="599010" cy="259045"/>
    <xdr:sp macro="" textlink="">
      <xdr:nvSpPr>
        <xdr:cNvPr id="146" name="テキスト ボックス 145"/>
        <xdr:cNvSpPr txBox="1"/>
      </xdr:nvSpPr>
      <xdr:spPr>
        <a:xfrm>
          <a:off x="1719795" y="924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41327</xdr:rowOff>
    </xdr:from>
    <xdr:to>
      <xdr:col>6</xdr:col>
      <xdr:colOff>38100</xdr:colOff>
      <xdr:row>57</xdr:row>
      <xdr:rowOff>142927</xdr:rowOff>
    </xdr:to>
    <xdr:sp macro="" textlink="">
      <xdr:nvSpPr>
        <xdr:cNvPr id="147" name="楕円 146"/>
        <xdr:cNvSpPr/>
      </xdr:nvSpPr>
      <xdr:spPr>
        <a:xfrm>
          <a:off x="1079500" y="98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159454</xdr:rowOff>
    </xdr:from>
    <xdr:ext cx="599010" cy="259045"/>
    <xdr:sp macro="" textlink="">
      <xdr:nvSpPr>
        <xdr:cNvPr id="148" name="テキスト ボックス 147"/>
        <xdr:cNvSpPr txBox="1"/>
      </xdr:nvSpPr>
      <xdr:spPr>
        <a:xfrm>
          <a:off x="830795" y="958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42754</xdr:rowOff>
    </xdr:from>
    <xdr:to>
      <xdr:col>24</xdr:col>
      <xdr:colOff>63500</xdr:colOff>
      <xdr:row>78</xdr:row>
      <xdr:rowOff>113006</xdr:rowOff>
    </xdr:to>
    <xdr:cxnSp macro="">
      <xdr:nvCxnSpPr>
        <xdr:cNvPr id="180" name="直線コネクタ 179"/>
        <xdr:cNvCxnSpPr/>
      </xdr:nvCxnSpPr>
      <xdr:spPr>
        <a:xfrm flipV="1">
          <a:off x="3797300" y="13415854"/>
          <a:ext cx="838200" cy="7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58827</xdr:rowOff>
    </xdr:from>
    <xdr:to>
      <xdr:col>19</xdr:col>
      <xdr:colOff>177800</xdr:colOff>
      <xdr:row>78</xdr:row>
      <xdr:rowOff>113006</xdr:rowOff>
    </xdr:to>
    <xdr:cxnSp macro="">
      <xdr:nvCxnSpPr>
        <xdr:cNvPr id="183" name="直線コネクタ 182"/>
        <xdr:cNvCxnSpPr/>
      </xdr:nvCxnSpPr>
      <xdr:spPr>
        <a:xfrm>
          <a:off x="2908300" y="13431927"/>
          <a:ext cx="8890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58827</xdr:rowOff>
    </xdr:from>
    <xdr:to>
      <xdr:col>15</xdr:col>
      <xdr:colOff>50800</xdr:colOff>
      <xdr:row>78</xdr:row>
      <xdr:rowOff>77181</xdr:rowOff>
    </xdr:to>
    <xdr:cxnSp macro="">
      <xdr:nvCxnSpPr>
        <xdr:cNvPr id="186" name="直線コネクタ 185"/>
        <xdr:cNvCxnSpPr/>
      </xdr:nvCxnSpPr>
      <xdr:spPr>
        <a:xfrm flipV="1">
          <a:off x="2019300" y="13431927"/>
          <a:ext cx="8890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77181</xdr:rowOff>
    </xdr:from>
    <xdr:to>
      <xdr:col>10</xdr:col>
      <xdr:colOff>114300</xdr:colOff>
      <xdr:row>78</xdr:row>
      <xdr:rowOff>79428</xdr:rowOff>
    </xdr:to>
    <xdr:cxnSp macro="">
      <xdr:nvCxnSpPr>
        <xdr:cNvPr id="189" name="直線コネクタ 188"/>
        <xdr:cNvCxnSpPr/>
      </xdr:nvCxnSpPr>
      <xdr:spPr>
        <a:xfrm flipV="1">
          <a:off x="1130300" y="13450281"/>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163404</xdr:rowOff>
    </xdr:from>
    <xdr:to>
      <xdr:col>24</xdr:col>
      <xdr:colOff>114300</xdr:colOff>
      <xdr:row>78</xdr:row>
      <xdr:rowOff>93554</xdr:rowOff>
    </xdr:to>
    <xdr:sp macro="" textlink="">
      <xdr:nvSpPr>
        <xdr:cNvPr id="199" name="楕円 198"/>
        <xdr:cNvSpPr/>
      </xdr:nvSpPr>
      <xdr:spPr>
        <a:xfrm>
          <a:off x="4584700" y="133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78331</xdr:rowOff>
    </xdr:from>
    <xdr:ext cx="599010" cy="259045"/>
    <xdr:sp macro="" textlink="">
      <xdr:nvSpPr>
        <xdr:cNvPr id="200" name="民生費該当値テキスト"/>
        <xdr:cNvSpPr txBox="1"/>
      </xdr:nvSpPr>
      <xdr:spPr>
        <a:xfrm>
          <a:off x="4686300" y="1327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62206</xdr:rowOff>
    </xdr:from>
    <xdr:to>
      <xdr:col>20</xdr:col>
      <xdr:colOff>38100</xdr:colOff>
      <xdr:row>78</xdr:row>
      <xdr:rowOff>163806</xdr:rowOff>
    </xdr:to>
    <xdr:sp macro="" textlink="">
      <xdr:nvSpPr>
        <xdr:cNvPr id="201" name="楕円 200"/>
        <xdr:cNvSpPr/>
      </xdr:nvSpPr>
      <xdr:spPr>
        <a:xfrm>
          <a:off x="3746500" y="134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154933</xdr:rowOff>
    </xdr:from>
    <xdr:ext cx="599010" cy="259045"/>
    <xdr:sp macro="" textlink="">
      <xdr:nvSpPr>
        <xdr:cNvPr id="202" name="テキスト ボックス 201"/>
        <xdr:cNvSpPr txBox="1"/>
      </xdr:nvSpPr>
      <xdr:spPr>
        <a:xfrm>
          <a:off x="3497795" y="1352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8027</xdr:rowOff>
    </xdr:from>
    <xdr:to>
      <xdr:col>15</xdr:col>
      <xdr:colOff>101600</xdr:colOff>
      <xdr:row>78</xdr:row>
      <xdr:rowOff>109627</xdr:rowOff>
    </xdr:to>
    <xdr:sp macro="" textlink="">
      <xdr:nvSpPr>
        <xdr:cNvPr id="203" name="楕円 202"/>
        <xdr:cNvSpPr/>
      </xdr:nvSpPr>
      <xdr:spPr>
        <a:xfrm>
          <a:off x="2857500" y="133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100754</xdr:rowOff>
    </xdr:from>
    <xdr:ext cx="599010" cy="259045"/>
    <xdr:sp macro="" textlink="">
      <xdr:nvSpPr>
        <xdr:cNvPr id="204" name="テキスト ボックス 203"/>
        <xdr:cNvSpPr txBox="1"/>
      </xdr:nvSpPr>
      <xdr:spPr>
        <a:xfrm>
          <a:off x="2608795" y="1347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26381</xdr:rowOff>
    </xdr:from>
    <xdr:to>
      <xdr:col>10</xdr:col>
      <xdr:colOff>165100</xdr:colOff>
      <xdr:row>78</xdr:row>
      <xdr:rowOff>127981</xdr:rowOff>
    </xdr:to>
    <xdr:sp macro="" textlink="">
      <xdr:nvSpPr>
        <xdr:cNvPr id="205" name="楕円 204"/>
        <xdr:cNvSpPr/>
      </xdr:nvSpPr>
      <xdr:spPr>
        <a:xfrm>
          <a:off x="1968500" y="133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119108</xdr:rowOff>
    </xdr:from>
    <xdr:ext cx="599010" cy="259045"/>
    <xdr:sp macro="" textlink="">
      <xdr:nvSpPr>
        <xdr:cNvPr id="206" name="テキスト ボックス 205"/>
        <xdr:cNvSpPr txBox="1"/>
      </xdr:nvSpPr>
      <xdr:spPr>
        <a:xfrm>
          <a:off x="1719795" y="1349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28628</xdr:rowOff>
    </xdr:from>
    <xdr:to>
      <xdr:col>6</xdr:col>
      <xdr:colOff>38100</xdr:colOff>
      <xdr:row>78</xdr:row>
      <xdr:rowOff>130228</xdr:rowOff>
    </xdr:to>
    <xdr:sp macro="" textlink="">
      <xdr:nvSpPr>
        <xdr:cNvPr id="207" name="楕円 206"/>
        <xdr:cNvSpPr/>
      </xdr:nvSpPr>
      <xdr:spPr>
        <a:xfrm>
          <a:off x="1079500" y="134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121355</xdr:rowOff>
    </xdr:from>
    <xdr:ext cx="599010" cy="259045"/>
    <xdr:sp macro="" textlink="">
      <xdr:nvSpPr>
        <xdr:cNvPr id="208" name="テキスト ボックス 207"/>
        <xdr:cNvSpPr txBox="1"/>
      </xdr:nvSpPr>
      <xdr:spPr>
        <a:xfrm>
          <a:off x="830795" y="1349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42683</xdr:rowOff>
    </xdr:from>
    <xdr:to>
      <xdr:col>24</xdr:col>
      <xdr:colOff>63500</xdr:colOff>
      <xdr:row>96</xdr:row>
      <xdr:rowOff>97459</xdr:rowOff>
    </xdr:to>
    <xdr:cxnSp macro="">
      <xdr:nvCxnSpPr>
        <xdr:cNvPr id="235" name="直線コネクタ 234"/>
        <xdr:cNvCxnSpPr/>
      </xdr:nvCxnSpPr>
      <xdr:spPr>
        <a:xfrm flipV="1">
          <a:off x="3797300" y="16501883"/>
          <a:ext cx="838200" cy="5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43121</xdr:rowOff>
    </xdr:from>
    <xdr:to>
      <xdr:col>19</xdr:col>
      <xdr:colOff>177800</xdr:colOff>
      <xdr:row>96</xdr:row>
      <xdr:rowOff>97459</xdr:rowOff>
    </xdr:to>
    <xdr:cxnSp macro="">
      <xdr:nvCxnSpPr>
        <xdr:cNvPr id="238" name="直線コネクタ 237"/>
        <xdr:cNvCxnSpPr/>
      </xdr:nvCxnSpPr>
      <xdr:spPr>
        <a:xfrm>
          <a:off x="2908300" y="16502321"/>
          <a:ext cx="889000" cy="5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43121</xdr:rowOff>
    </xdr:from>
    <xdr:to>
      <xdr:col>15</xdr:col>
      <xdr:colOff>50800</xdr:colOff>
      <xdr:row>96</xdr:row>
      <xdr:rowOff>52228</xdr:rowOff>
    </xdr:to>
    <xdr:cxnSp macro="">
      <xdr:nvCxnSpPr>
        <xdr:cNvPr id="241" name="直線コネクタ 240"/>
        <xdr:cNvCxnSpPr/>
      </xdr:nvCxnSpPr>
      <xdr:spPr>
        <a:xfrm flipV="1">
          <a:off x="2019300" y="16502321"/>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52228</xdr:rowOff>
    </xdr:from>
    <xdr:to>
      <xdr:col>10</xdr:col>
      <xdr:colOff>114300</xdr:colOff>
      <xdr:row>96</xdr:row>
      <xdr:rowOff>60001</xdr:rowOff>
    </xdr:to>
    <xdr:cxnSp macro="">
      <xdr:nvCxnSpPr>
        <xdr:cNvPr id="244" name="直線コネクタ 243"/>
        <xdr:cNvCxnSpPr/>
      </xdr:nvCxnSpPr>
      <xdr:spPr>
        <a:xfrm flipV="1">
          <a:off x="1130300" y="1651142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163333</xdr:rowOff>
    </xdr:from>
    <xdr:to>
      <xdr:col>24</xdr:col>
      <xdr:colOff>114300</xdr:colOff>
      <xdr:row>96</xdr:row>
      <xdr:rowOff>93483</xdr:rowOff>
    </xdr:to>
    <xdr:sp macro="" textlink="">
      <xdr:nvSpPr>
        <xdr:cNvPr id="254" name="楕円 253"/>
        <xdr:cNvSpPr/>
      </xdr:nvSpPr>
      <xdr:spPr>
        <a:xfrm>
          <a:off x="4584700" y="164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14760</xdr:rowOff>
    </xdr:from>
    <xdr:ext cx="534377" cy="259045"/>
    <xdr:sp macro="" textlink="">
      <xdr:nvSpPr>
        <xdr:cNvPr id="255" name="衛生費該当値テキスト"/>
        <xdr:cNvSpPr txBox="1"/>
      </xdr:nvSpPr>
      <xdr:spPr>
        <a:xfrm>
          <a:off x="4686300" y="163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46659</xdr:rowOff>
    </xdr:from>
    <xdr:to>
      <xdr:col>20</xdr:col>
      <xdr:colOff>38100</xdr:colOff>
      <xdr:row>96</xdr:row>
      <xdr:rowOff>148259</xdr:rowOff>
    </xdr:to>
    <xdr:sp macro="" textlink="">
      <xdr:nvSpPr>
        <xdr:cNvPr id="256" name="楕円 255"/>
        <xdr:cNvSpPr/>
      </xdr:nvSpPr>
      <xdr:spPr>
        <a:xfrm>
          <a:off x="3746500" y="165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164786</xdr:rowOff>
    </xdr:from>
    <xdr:ext cx="534377" cy="259045"/>
    <xdr:sp macro="" textlink="">
      <xdr:nvSpPr>
        <xdr:cNvPr id="257" name="テキスト ボックス 256"/>
        <xdr:cNvSpPr txBox="1"/>
      </xdr:nvSpPr>
      <xdr:spPr>
        <a:xfrm>
          <a:off x="3530111" y="162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163771</xdr:rowOff>
    </xdr:from>
    <xdr:to>
      <xdr:col>15</xdr:col>
      <xdr:colOff>101600</xdr:colOff>
      <xdr:row>96</xdr:row>
      <xdr:rowOff>93921</xdr:rowOff>
    </xdr:to>
    <xdr:sp macro="" textlink="">
      <xdr:nvSpPr>
        <xdr:cNvPr id="258" name="楕円 257"/>
        <xdr:cNvSpPr/>
      </xdr:nvSpPr>
      <xdr:spPr>
        <a:xfrm>
          <a:off x="2857500" y="164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110448</xdr:rowOff>
    </xdr:from>
    <xdr:ext cx="534377" cy="259045"/>
    <xdr:sp macro="" textlink="">
      <xdr:nvSpPr>
        <xdr:cNvPr id="259" name="テキスト ボックス 258"/>
        <xdr:cNvSpPr txBox="1"/>
      </xdr:nvSpPr>
      <xdr:spPr>
        <a:xfrm>
          <a:off x="2641111" y="162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1428</xdr:rowOff>
    </xdr:from>
    <xdr:to>
      <xdr:col>10</xdr:col>
      <xdr:colOff>165100</xdr:colOff>
      <xdr:row>96</xdr:row>
      <xdr:rowOff>103028</xdr:rowOff>
    </xdr:to>
    <xdr:sp macro="" textlink="">
      <xdr:nvSpPr>
        <xdr:cNvPr id="260" name="楕円 259"/>
        <xdr:cNvSpPr/>
      </xdr:nvSpPr>
      <xdr:spPr>
        <a:xfrm>
          <a:off x="1968500" y="16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119555</xdr:rowOff>
    </xdr:from>
    <xdr:ext cx="534377" cy="259045"/>
    <xdr:sp macro="" textlink="">
      <xdr:nvSpPr>
        <xdr:cNvPr id="261" name="テキスト ボックス 260"/>
        <xdr:cNvSpPr txBox="1"/>
      </xdr:nvSpPr>
      <xdr:spPr>
        <a:xfrm>
          <a:off x="1752111" y="162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9201</xdr:rowOff>
    </xdr:from>
    <xdr:to>
      <xdr:col>6</xdr:col>
      <xdr:colOff>38100</xdr:colOff>
      <xdr:row>96</xdr:row>
      <xdr:rowOff>110801</xdr:rowOff>
    </xdr:to>
    <xdr:sp macro="" textlink="">
      <xdr:nvSpPr>
        <xdr:cNvPr id="262" name="楕円 261"/>
        <xdr:cNvSpPr/>
      </xdr:nvSpPr>
      <xdr:spPr>
        <a:xfrm>
          <a:off x="1079500" y="16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127328</xdr:rowOff>
    </xdr:from>
    <xdr:ext cx="534377" cy="259045"/>
    <xdr:sp macro="" textlink="">
      <xdr:nvSpPr>
        <xdr:cNvPr id="263" name="テキスト ボックス 262"/>
        <xdr:cNvSpPr txBox="1"/>
      </xdr:nvSpPr>
      <xdr:spPr>
        <a:xfrm>
          <a:off x="863111" y="1624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123881</xdr:rowOff>
    </xdr:from>
    <xdr:to>
      <xdr:col>55</xdr:col>
      <xdr:colOff>0</xdr:colOff>
      <xdr:row>37</xdr:row>
      <xdr:rowOff>127081</xdr:rowOff>
    </xdr:to>
    <xdr:cxnSp macro="">
      <xdr:nvCxnSpPr>
        <xdr:cNvPr id="290" name="直線コネクタ 289"/>
        <xdr:cNvCxnSpPr/>
      </xdr:nvCxnSpPr>
      <xdr:spPr>
        <a:xfrm flipV="1">
          <a:off x="9639300" y="646753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127081</xdr:rowOff>
    </xdr:from>
    <xdr:to>
      <xdr:col>50</xdr:col>
      <xdr:colOff>114300</xdr:colOff>
      <xdr:row>37</xdr:row>
      <xdr:rowOff>134031</xdr:rowOff>
    </xdr:to>
    <xdr:cxnSp macro="">
      <xdr:nvCxnSpPr>
        <xdr:cNvPr id="293" name="直線コネクタ 292"/>
        <xdr:cNvCxnSpPr/>
      </xdr:nvCxnSpPr>
      <xdr:spPr>
        <a:xfrm flipV="1">
          <a:off x="8750300" y="6470731"/>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134031</xdr:rowOff>
    </xdr:from>
    <xdr:to>
      <xdr:col>45</xdr:col>
      <xdr:colOff>177800</xdr:colOff>
      <xdr:row>38</xdr:row>
      <xdr:rowOff>139700</xdr:rowOff>
    </xdr:to>
    <xdr:cxnSp macro="">
      <xdr:nvCxnSpPr>
        <xdr:cNvPr id="296" name="直線コネクタ 295"/>
        <xdr:cNvCxnSpPr/>
      </xdr:nvCxnSpPr>
      <xdr:spPr>
        <a:xfrm flipV="1">
          <a:off x="7861300" y="6477681"/>
          <a:ext cx="889000" cy="1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72265</xdr:rowOff>
    </xdr:from>
    <xdr:ext cx="469744" cy="259045"/>
    <xdr:sp macro="" textlink="">
      <xdr:nvSpPr>
        <xdr:cNvPr id="298" name="テキスト ボックス 297"/>
        <xdr:cNvSpPr txBox="1"/>
      </xdr:nvSpPr>
      <xdr:spPr>
        <a:xfrm>
          <a:off x="8515428" y="6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73081</xdr:rowOff>
    </xdr:from>
    <xdr:to>
      <xdr:col>55</xdr:col>
      <xdr:colOff>50800</xdr:colOff>
      <xdr:row>38</xdr:row>
      <xdr:rowOff>3231</xdr:rowOff>
    </xdr:to>
    <xdr:sp macro="" textlink="">
      <xdr:nvSpPr>
        <xdr:cNvPr id="309" name="楕円 308"/>
        <xdr:cNvSpPr/>
      </xdr:nvSpPr>
      <xdr:spPr>
        <a:xfrm>
          <a:off x="10426700" y="64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95958</xdr:rowOff>
    </xdr:from>
    <xdr:ext cx="469744" cy="259045"/>
    <xdr:sp macro="" textlink="">
      <xdr:nvSpPr>
        <xdr:cNvPr id="310" name="労働費該当値テキスト"/>
        <xdr:cNvSpPr txBox="1"/>
      </xdr:nvSpPr>
      <xdr:spPr>
        <a:xfrm>
          <a:off x="10528300" y="626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76281</xdr:rowOff>
    </xdr:from>
    <xdr:to>
      <xdr:col>50</xdr:col>
      <xdr:colOff>165100</xdr:colOff>
      <xdr:row>38</xdr:row>
      <xdr:rowOff>6431</xdr:rowOff>
    </xdr:to>
    <xdr:sp macro="" textlink="">
      <xdr:nvSpPr>
        <xdr:cNvPr id="311" name="楕円 310"/>
        <xdr:cNvSpPr/>
      </xdr:nvSpPr>
      <xdr:spPr>
        <a:xfrm>
          <a:off x="9588500" y="64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22958</xdr:rowOff>
    </xdr:from>
    <xdr:ext cx="469744" cy="259045"/>
    <xdr:sp macro="" textlink="">
      <xdr:nvSpPr>
        <xdr:cNvPr id="312" name="テキスト ボックス 311"/>
        <xdr:cNvSpPr txBox="1"/>
      </xdr:nvSpPr>
      <xdr:spPr>
        <a:xfrm>
          <a:off x="9404428" y="61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83231</xdr:rowOff>
    </xdr:from>
    <xdr:to>
      <xdr:col>46</xdr:col>
      <xdr:colOff>38100</xdr:colOff>
      <xdr:row>38</xdr:row>
      <xdr:rowOff>13381</xdr:rowOff>
    </xdr:to>
    <xdr:sp macro="" textlink="">
      <xdr:nvSpPr>
        <xdr:cNvPr id="313" name="楕円 312"/>
        <xdr:cNvSpPr/>
      </xdr:nvSpPr>
      <xdr:spPr>
        <a:xfrm>
          <a:off x="8699500" y="64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29908</xdr:rowOff>
    </xdr:from>
    <xdr:ext cx="469744" cy="259045"/>
    <xdr:sp macro="" textlink="">
      <xdr:nvSpPr>
        <xdr:cNvPr id="314" name="テキスト ボックス 313"/>
        <xdr:cNvSpPr txBox="1"/>
      </xdr:nvSpPr>
      <xdr:spPr>
        <a:xfrm>
          <a:off x="8515428" y="620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75002</xdr:rowOff>
    </xdr:from>
    <xdr:to>
      <xdr:col>55</xdr:col>
      <xdr:colOff>0</xdr:colOff>
      <xdr:row>58</xdr:row>
      <xdr:rowOff>77343</xdr:rowOff>
    </xdr:to>
    <xdr:cxnSp macro="">
      <xdr:nvCxnSpPr>
        <xdr:cNvPr id="345" name="直線コネクタ 344"/>
        <xdr:cNvCxnSpPr/>
      </xdr:nvCxnSpPr>
      <xdr:spPr>
        <a:xfrm flipV="1">
          <a:off x="9639300" y="10019102"/>
          <a:ext cx="8382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68747</xdr:rowOff>
    </xdr:from>
    <xdr:to>
      <xdr:col>50</xdr:col>
      <xdr:colOff>114300</xdr:colOff>
      <xdr:row>58</xdr:row>
      <xdr:rowOff>77343</xdr:rowOff>
    </xdr:to>
    <xdr:cxnSp macro="">
      <xdr:nvCxnSpPr>
        <xdr:cNvPr id="348" name="直線コネクタ 347"/>
        <xdr:cNvCxnSpPr/>
      </xdr:nvCxnSpPr>
      <xdr:spPr>
        <a:xfrm>
          <a:off x="8750300" y="10012847"/>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57742</xdr:rowOff>
    </xdr:from>
    <xdr:to>
      <xdr:col>45</xdr:col>
      <xdr:colOff>177800</xdr:colOff>
      <xdr:row>58</xdr:row>
      <xdr:rowOff>68747</xdr:rowOff>
    </xdr:to>
    <xdr:cxnSp macro="">
      <xdr:nvCxnSpPr>
        <xdr:cNvPr id="351" name="直線コネクタ 350"/>
        <xdr:cNvCxnSpPr/>
      </xdr:nvCxnSpPr>
      <xdr:spPr>
        <a:xfrm>
          <a:off x="7861300" y="10001842"/>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57742</xdr:rowOff>
    </xdr:from>
    <xdr:to>
      <xdr:col>41</xdr:col>
      <xdr:colOff>50800</xdr:colOff>
      <xdr:row>58</xdr:row>
      <xdr:rowOff>70215</xdr:rowOff>
    </xdr:to>
    <xdr:cxnSp macro="">
      <xdr:nvCxnSpPr>
        <xdr:cNvPr id="354" name="直線コネクタ 353"/>
        <xdr:cNvCxnSpPr/>
      </xdr:nvCxnSpPr>
      <xdr:spPr>
        <a:xfrm flipV="1">
          <a:off x="6972300" y="10001842"/>
          <a:ext cx="8890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24202</xdr:rowOff>
    </xdr:from>
    <xdr:to>
      <xdr:col>55</xdr:col>
      <xdr:colOff>50800</xdr:colOff>
      <xdr:row>58</xdr:row>
      <xdr:rowOff>125802</xdr:rowOff>
    </xdr:to>
    <xdr:sp macro="" textlink="">
      <xdr:nvSpPr>
        <xdr:cNvPr id="364" name="楕円 363"/>
        <xdr:cNvSpPr/>
      </xdr:nvSpPr>
      <xdr:spPr>
        <a:xfrm>
          <a:off x="10426700" y="99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110579</xdr:rowOff>
    </xdr:from>
    <xdr:ext cx="534377" cy="259045"/>
    <xdr:sp macro="" textlink="">
      <xdr:nvSpPr>
        <xdr:cNvPr id="365" name="農林水産業費該当値テキスト"/>
        <xdr:cNvSpPr txBox="1"/>
      </xdr:nvSpPr>
      <xdr:spPr>
        <a:xfrm>
          <a:off x="10528300" y="988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26543</xdr:rowOff>
    </xdr:from>
    <xdr:to>
      <xdr:col>50</xdr:col>
      <xdr:colOff>165100</xdr:colOff>
      <xdr:row>58</xdr:row>
      <xdr:rowOff>128143</xdr:rowOff>
    </xdr:to>
    <xdr:sp macro="" textlink="">
      <xdr:nvSpPr>
        <xdr:cNvPr id="366" name="楕円 365"/>
        <xdr:cNvSpPr/>
      </xdr:nvSpPr>
      <xdr:spPr>
        <a:xfrm>
          <a:off x="9588500" y="99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119270</xdr:rowOff>
    </xdr:from>
    <xdr:ext cx="534377" cy="259045"/>
    <xdr:sp macro="" textlink="">
      <xdr:nvSpPr>
        <xdr:cNvPr id="367" name="テキスト ボックス 366"/>
        <xdr:cNvSpPr txBox="1"/>
      </xdr:nvSpPr>
      <xdr:spPr>
        <a:xfrm>
          <a:off x="9372111" y="1006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17947</xdr:rowOff>
    </xdr:from>
    <xdr:to>
      <xdr:col>46</xdr:col>
      <xdr:colOff>38100</xdr:colOff>
      <xdr:row>58</xdr:row>
      <xdr:rowOff>119547</xdr:rowOff>
    </xdr:to>
    <xdr:sp macro="" textlink="">
      <xdr:nvSpPr>
        <xdr:cNvPr id="368" name="楕円 367"/>
        <xdr:cNvSpPr/>
      </xdr:nvSpPr>
      <xdr:spPr>
        <a:xfrm>
          <a:off x="8699500" y="99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110674</xdr:rowOff>
    </xdr:from>
    <xdr:ext cx="534377" cy="259045"/>
    <xdr:sp macro="" textlink="">
      <xdr:nvSpPr>
        <xdr:cNvPr id="369" name="テキスト ボックス 368"/>
        <xdr:cNvSpPr txBox="1"/>
      </xdr:nvSpPr>
      <xdr:spPr>
        <a:xfrm>
          <a:off x="8483111" y="1005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6942</xdr:rowOff>
    </xdr:from>
    <xdr:to>
      <xdr:col>41</xdr:col>
      <xdr:colOff>101600</xdr:colOff>
      <xdr:row>58</xdr:row>
      <xdr:rowOff>108542</xdr:rowOff>
    </xdr:to>
    <xdr:sp macro="" textlink="">
      <xdr:nvSpPr>
        <xdr:cNvPr id="370" name="楕円 369"/>
        <xdr:cNvSpPr/>
      </xdr:nvSpPr>
      <xdr:spPr>
        <a:xfrm>
          <a:off x="7810500" y="99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99669</xdr:rowOff>
    </xdr:from>
    <xdr:ext cx="534377" cy="259045"/>
    <xdr:sp macro="" textlink="">
      <xdr:nvSpPr>
        <xdr:cNvPr id="371" name="テキスト ボックス 370"/>
        <xdr:cNvSpPr txBox="1"/>
      </xdr:nvSpPr>
      <xdr:spPr>
        <a:xfrm>
          <a:off x="7594111" y="100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19415</xdr:rowOff>
    </xdr:from>
    <xdr:to>
      <xdr:col>36</xdr:col>
      <xdr:colOff>165100</xdr:colOff>
      <xdr:row>58</xdr:row>
      <xdr:rowOff>121015</xdr:rowOff>
    </xdr:to>
    <xdr:sp macro="" textlink="">
      <xdr:nvSpPr>
        <xdr:cNvPr id="372" name="楕円 371"/>
        <xdr:cNvSpPr/>
      </xdr:nvSpPr>
      <xdr:spPr>
        <a:xfrm>
          <a:off x="6921500" y="99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112142</xdr:rowOff>
    </xdr:from>
    <xdr:ext cx="534377" cy="259045"/>
    <xdr:sp macro="" textlink="">
      <xdr:nvSpPr>
        <xdr:cNvPr id="373" name="テキスト ボックス 372"/>
        <xdr:cNvSpPr txBox="1"/>
      </xdr:nvSpPr>
      <xdr:spPr>
        <a:xfrm>
          <a:off x="6705111" y="100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119680</xdr:rowOff>
    </xdr:from>
    <xdr:to>
      <xdr:col>55</xdr:col>
      <xdr:colOff>0</xdr:colOff>
      <xdr:row>76</xdr:row>
      <xdr:rowOff>145653</xdr:rowOff>
    </xdr:to>
    <xdr:cxnSp macro="">
      <xdr:nvCxnSpPr>
        <xdr:cNvPr id="400" name="直線コネクタ 399"/>
        <xdr:cNvCxnSpPr/>
      </xdr:nvCxnSpPr>
      <xdr:spPr>
        <a:xfrm flipV="1">
          <a:off x="9639300" y="13149880"/>
          <a:ext cx="838200" cy="2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83903</xdr:rowOff>
    </xdr:from>
    <xdr:to>
      <xdr:col>50</xdr:col>
      <xdr:colOff>114300</xdr:colOff>
      <xdr:row>76</xdr:row>
      <xdr:rowOff>145653</xdr:rowOff>
    </xdr:to>
    <xdr:cxnSp macro="">
      <xdr:nvCxnSpPr>
        <xdr:cNvPr id="403" name="直線コネクタ 402"/>
        <xdr:cNvCxnSpPr/>
      </xdr:nvCxnSpPr>
      <xdr:spPr>
        <a:xfrm>
          <a:off x="8750300" y="13114103"/>
          <a:ext cx="889000" cy="6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83903</xdr:rowOff>
    </xdr:from>
    <xdr:to>
      <xdr:col>45</xdr:col>
      <xdr:colOff>177800</xdr:colOff>
      <xdr:row>77</xdr:row>
      <xdr:rowOff>31206</xdr:rowOff>
    </xdr:to>
    <xdr:cxnSp macro="">
      <xdr:nvCxnSpPr>
        <xdr:cNvPr id="406" name="直線コネクタ 405"/>
        <xdr:cNvCxnSpPr/>
      </xdr:nvCxnSpPr>
      <xdr:spPr>
        <a:xfrm flipV="1">
          <a:off x="7861300" y="13114103"/>
          <a:ext cx="889000" cy="11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31206</xdr:rowOff>
    </xdr:from>
    <xdr:to>
      <xdr:col>41</xdr:col>
      <xdr:colOff>50800</xdr:colOff>
      <xdr:row>77</xdr:row>
      <xdr:rowOff>40767</xdr:rowOff>
    </xdr:to>
    <xdr:cxnSp macro="">
      <xdr:nvCxnSpPr>
        <xdr:cNvPr id="409" name="直線コネクタ 408"/>
        <xdr:cNvCxnSpPr/>
      </xdr:nvCxnSpPr>
      <xdr:spPr>
        <a:xfrm flipV="1">
          <a:off x="6972300" y="13232856"/>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68880</xdr:rowOff>
    </xdr:from>
    <xdr:to>
      <xdr:col>55</xdr:col>
      <xdr:colOff>50800</xdr:colOff>
      <xdr:row>76</xdr:row>
      <xdr:rowOff>170480</xdr:rowOff>
    </xdr:to>
    <xdr:sp macro="" textlink="">
      <xdr:nvSpPr>
        <xdr:cNvPr id="419" name="楕円 418"/>
        <xdr:cNvSpPr/>
      </xdr:nvSpPr>
      <xdr:spPr>
        <a:xfrm>
          <a:off x="10426700" y="130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91757</xdr:rowOff>
    </xdr:from>
    <xdr:ext cx="534377" cy="259045"/>
    <xdr:sp macro="" textlink="">
      <xdr:nvSpPr>
        <xdr:cNvPr id="420" name="商工費該当値テキスト"/>
        <xdr:cNvSpPr txBox="1"/>
      </xdr:nvSpPr>
      <xdr:spPr>
        <a:xfrm>
          <a:off x="10528300" y="1295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94853</xdr:rowOff>
    </xdr:from>
    <xdr:to>
      <xdr:col>50</xdr:col>
      <xdr:colOff>165100</xdr:colOff>
      <xdr:row>77</xdr:row>
      <xdr:rowOff>25003</xdr:rowOff>
    </xdr:to>
    <xdr:sp macro="" textlink="">
      <xdr:nvSpPr>
        <xdr:cNvPr id="421" name="楕円 420"/>
        <xdr:cNvSpPr/>
      </xdr:nvSpPr>
      <xdr:spPr>
        <a:xfrm>
          <a:off x="9588500" y="131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41530</xdr:rowOff>
    </xdr:from>
    <xdr:ext cx="534377" cy="259045"/>
    <xdr:sp macro="" textlink="">
      <xdr:nvSpPr>
        <xdr:cNvPr id="422" name="テキスト ボックス 421"/>
        <xdr:cNvSpPr txBox="1"/>
      </xdr:nvSpPr>
      <xdr:spPr>
        <a:xfrm>
          <a:off x="9372111" y="1290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33103</xdr:rowOff>
    </xdr:from>
    <xdr:to>
      <xdr:col>46</xdr:col>
      <xdr:colOff>38100</xdr:colOff>
      <xdr:row>76</xdr:row>
      <xdr:rowOff>134703</xdr:rowOff>
    </xdr:to>
    <xdr:sp macro="" textlink="">
      <xdr:nvSpPr>
        <xdr:cNvPr id="423" name="楕円 422"/>
        <xdr:cNvSpPr/>
      </xdr:nvSpPr>
      <xdr:spPr>
        <a:xfrm>
          <a:off x="8699500" y="130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151230</xdr:rowOff>
    </xdr:from>
    <xdr:ext cx="534377" cy="259045"/>
    <xdr:sp macro="" textlink="">
      <xdr:nvSpPr>
        <xdr:cNvPr id="424" name="テキスト ボックス 423"/>
        <xdr:cNvSpPr txBox="1"/>
      </xdr:nvSpPr>
      <xdr:spPr>
        <a:xfrm>
          <a:off x="8483111" y="1283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151856</xdr:rowOff>
    </xdr:from>
    <xdr:to>
      <xdr:col>41</xdr:col>
      <xdr:colOff>101600</xdr:colOff>
      <xdr:row>77</xdr:row>
      <xdr:rowOff>82006</xdr:rowOff>
    </xdr:to>
    <xdr:sp macro="" textlink="">
      <xdr:nvSpPr>
        <xdr:cNvPr id="425" name="楕円 424"/>
        <xdr:cNvSpPr/>
      </xdr:nvSpPr>
      <xdr:spPr>
        <a:xfrm>
          <a:off x="7810500" y="131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98534</xdr:rowOff>
    </xdr:from>
    <xdr:ext cx="534377" cy="259045"/>
    <xdr:sp macro="" textlink="">
      <xdr:nvSpPr>
        <xdr:cNvPr id="426" name="テキスト ボックス 425"/>
        <xdr:cNvSpPr txBox="1"/>
      </xdr:nvSpPr>
      <xdr:spPr>
        <a:xfrm>
          <a:off x="7594111" y="1295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161417</xdr:rowOff>
    </xdr:from>
    <xdr:to>
      <xdr:col>36</xdr:col>
      <xdr:colOff>165100</xdr:colOff>
      <xdr:row>77</xdr:row>
      <xdr:rowOff>91567</xdr:rowOff>
    </xdr:to>
    <xdr:sp macro="" textlink="">
      <xdr:nvSpPr>
        <xdr:cNvPr id="427" name="楕円 426"/>
        <xdr:cNvSpPr/>
      </xdr:nvSpPr>
      <xdr:spPr>
        <a:xfrm>
          <a:off x="6921500" y="131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108094</xdr:rowOff>
    </xdr:from>
    <xdr:ext cx="534377" cy="259045"/>
    <xdr:sp macro="" textlink="">
      <xdr:nvSpPr>
        <xdr:cNvPr id="428" name="テキスト ボックス 427"/>
        <xdr:cNvSpPr txBox="1"/>
      </xdr:nvSpPr>
      <xdr:spPr>
        <a:xfrm>
          <a:off x="6705111" y="129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13545</xdr:rowOff>
    </xdr:from>
    <xdr:to>
      <xdr:col>55</xdr:col>
      <xdr:colOff>0</xdr:colOff>
      <xdr:row>96</xdr:row>
      <xdr:rowOff>77676</xdr:rowOff>
    </xdr:to>
    <xdr:cxnSp macro="">
      <xdr:nvCxnSpPr>
        <xdr:cNvPr id="455" name="直線コネクタ 454"/>
        <xdr:cNvCxnSpPr/>
      </xdr:nvCxnSpPr>
      <xdr:spPr>
        <a:xfrm flipV="1">
          <a:off x="9639300" y="16472745"/>
          <a:ext cx="838200" cy="6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146758</xdr:rowOff>
    </xdr:from>
    <xdr:to>
      <xdr:col>50</xdr:col>
      <xdr:colOff>114300</xdr:colOff>
      <xdr:row>96</xdr:row>
      <xdr:rowOff>77676</xdr:rowOff>
    </xdr:to>
    <xdr:cxnSp macro="">
      <xdr:nvCxnSpPr>
        <xdr:cNvPr id="458" name="直線コネクタ 457"/>
        <xdr:cNvCxnSpPr/>
      </xdr:nvCxnSpPr>
      <xdr:spPr>
        <a:xfrm>
          <a:off x="8750300" y="16434508"/>
          <a:ext cx="889000" cy="1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81091</xdr:rowOff>
    </xdr:from>
    <xdr:to>
      <xdr:col>45</xdr:col>
      <xdr:colOff>177800</xdr:colOff>
      <xdr:row>95</xdr:row>
      <xdr:rowOff>146758</xdr:rowOff>
    </xdr:to>
    <xdr:cxnSp macro="">
      <xdr:nvCxnSpPr>
        <xdr:cNvPr id="461" name="直線コネクタ 460"/>
        <xdr:cNvCxnSpPr/>
      </xdr:nvCxnSpPr>
      <xdr:spPr>
        <a:xfrm>
          <a:off x="7861300" y="16368841"/>
          <a:ext cx="889000" cy="6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81091</xdr:rowOff>
    </xdr:from>
    <xdr:to>
      <xdr:col>41</xdr:col>
      <xdr:colOff>50800</xdr:colOff>
      <xdr:row>95</xdr:row>
      <xdr:rowOff>131155</xdr:rowOff>
    </xdr:to>
    <xdr:cxnSp macro="">
      <xdr:nvCxnSpPr>
        <xdr:cNvPr id="464" name="直線コネクタ 463"/>
        <xdr:cNvCxnSpPr/>
      </xdr:nvCxnSpPr>
      <xdr:spPr>
        <a:xfrm flipV="1">
          <a:off x="6972300" y="16368841"/>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134195</xdr:rowOff>
    </xdr:from>
    <xdr:to>
      <xdr:col>55</xdr:col>
      <xdr:colOff>50800</xdr:colOff>
      <xdr:row>96</xdr:row>
      <xdr:rowOff>64345</xdr:rowOff>
    </xdr:to>
    <xdr:sp macro="" textlink="">
      <xdr:nvSpPr>
        <xdr:cNvPr id="474" name="楕円 473"/>
        <xdr:cNvSpPr/>
      </xdr:nvSpPr>
      <xdr:spPr>
        <a:xfrm>
          <a:off x="10426700" y="164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157072</xdr:rowOff>
    </xdr:from>
    <xdr:ext cx="599010" cy="259045"/>
    <xdr:sp macro="" textlink="">
      <xdr:nvSpPr>
        <xdr:cNvPr id="475" name="土木費該当値テキスト"/>
        <xdr:cNvSpPr txBox="1"/>
      </xdr:nvSpPr>
      <xdr:spPr>
        <a:xfrm>
          <a:off x="10528300" y="1627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26876</xdr:rowOff>
    </xdr:from>
    <xdr:to>
      <xdr:col>50</xdr:col>
      <xdr:colOff>165100</xdr:colOff>
      <xdr:row>96</xdr:row>
      <xdr:rowOff>128476</xdr:rowOff>
    </xdr:to>
    <xdr:sp macro="" textlink="">
      <xdr:nvSpPr>
        <xdr:cNvPr id="476" name="楕円 475"/>
        <xdr:cNvSpPr/>
      </xdr:nvSpPr>
      <xdr:spPr>
        <a:xfrm>
          <a:off x="9588500" y="164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145003</xdr:rowOff>
    </xdr:from>
    <xdr:ext cx="534377" cy="259045"/>
    <xdr:sp macro="" textlink="">
      <xdr:nvSpPr>
        <xdr:cNvPr id="477" name="テキスト ボックス 476"/>
        <xdr:cNvSpPr txBox="1"/>
      </xdr:nvSpPr>
      <xdr:spPr>
        <a:xfrm>
          <a:off x="9372111" y="162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95958</xdr:rowOff>
    </xdr:from>
    <xdr:to>
      <xdr:col>46</xdr:col>
      <xdr:colOff>38100</xdr:colOff>
      <xdr:row>96</xdr:row>
      <xdr:rowOff>26108</xdr:rowOff>
    </xdr:to>
    <xdr:sp macro="" textlink="">
      <xdr:nvSpPr>
        <xdr:cNvPr id="478" name="楕円 477"/>
        <xdr:cNvSpPr/>
      </xdr:nvSpPr>
      <xdr:spPr>
        <a:xfrm>
          <a:off x="8699500" y="163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42635</xdr:rowOff>
    </xdr:from>
    <xdr:ext cx="599010" cy="259045"/>
    <xdr:sp macro="" textlink="">
      <xdr:nvSpPr>
        <xdr:cNvPr id="479" name="テキスト ボックス 478"/>
        <xdr:cNvSpPr txBox="1"/>
      </xdr:nvSpPr>
      <xdr:spPr>
        <a:xfrm>
          <a:off x="8450795" y="1615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30291</xdr:rowOff>
    </xdr:from>
    <xdr:to>
      <xdr:col>41</xdr:col>
      <xdr:colOff>101600</xdr:colOff>
      <xdr:row>95</xdr:row>
      <xdr:rowOff>131891</xdr:rowOff>
    </xdr:to>
    <xdr:sp macro="" textlink="">
      <xdr:nvSpPr>
        <xdr:cNvPr id="480" name="楕円 479"/>
        <xdr:cNvSpPr/>
      </xdr:nvSpPr>
      <xdr:spPr>
        <a:xfrm>
          <a:off x="7810500" y="163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148418</xdr:rowOff>
    </xdr:from>
    <xdr:ext cx="599010" cy="259045"/>
    <xdr:sp macro="" textlink="">
      <xdr:nvSpPr>
        <xdr:cNvPr id="481" name="テキスト ボックス 480"/>
        <xdr:cNvSpPr txBox="1"/>
      </xdr:nvSpPr>
      <xdr:spPr>
        <a:xfrm>
          <a:off x="7561795" y="1609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80355</xdr:rowOff>
    </xdr:from>
    <xdr:to>
      <xdr:col>36</xdr:col>
      <xdr:colOff>165100</xdr:colOff>
      <xdr:row>96</xdr:row>
      <xdr:rowOff>10505</xdr:rowOff>
    </xdr:to>
    <xdr:sp macro="" textlink="">
      <xdr:nvSpPr>
        <xdr:cNvPr id="482" name="楕円 481"/>
        <xdr:cNvSpPr/>
      </xdr:nvSpPr>
      <xdr:spPr>
        <a:xfrm>
          <a:off x="6921500" y="163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27032</xdr:rowOff>
    </xdr:from>
    <xdr:ext cx="599010" cy="259045"/>
    <xdr:sp macro="" textlink="">
      <xdr:nvSpPr>
        <xdr:cNvPr id="483" name="テキスト ボックス 482"/>
        <xdr:cNvSpPr txBox="1"/>
      </xdr:nvSpPr>
      <xdr:spPr>
        <a:xfrm>
          <a:off x="6672795" y="1614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115402</xdr:rowOff>
    </xdr:from>
    <xdr:to>
      <xdr:col>85</xdr:col>
      <xdr:colOff>127000</xdr:colOff>
      <xdr:row>38</xdr:row>
      <xdr:rowOff>59919</xdr:rowOff>
    </xdr:to>
    <xdr:cxnSp macro="">
      <xdr:nvCxnSpPr>
        <xdr:cNvPr id="516" name="直線コネクタ 515"/>
        <xdr:cNvCxnSpPr/>
      </xdr:nvCxnSpPr>
      <xdr:spPr>
        <a:xfrm>
          <a:off x="15481300" y="6459052"/>
          <a:ext cx="838200" cy="11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115402</xdr:rowOff>
    </xdr:from>
    <xdr:to>
      <xdr:col>81</xdr:col>
      <xdr:colOff>50800</xdr:colOff>
      <xdr:row>38</xdr:row>
      <xdr:rowOff>69758</xdr:rowOff>
    </xdr:to>
    <xdr:cxnSp macro="">
      <xdr:nvCxnSpPr>
        <xdr:cNvPr id="519" name="直線コネクタ 518"/>
        <xdr:cNvCxnSpPr/>
      </xdr:nvCxnSpPr>
      <xdr:spPr>
        <a:xfrm flipV="1">
          <a:off x="14592300" y="6459052"/>
          <a:ext cx="889000" cy="1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5750</xdr:rowOff>
    </xdr:from>
    <xdr:to>
      <xdr:col>76</xdr:col>
      <xdr:colOff>114300</xdr:colOff>
      <xdr:row>38</xdr:row>
      <xdr:rowOff>69758</xdr:rowOff>
    </xdr:to>
    <xdr:cxnSp macro="">
      <xdr:nvCxnSpPr>
        <xdr:cNvPr id="522" name="直線コネクタ 521"/>
        <xdr:cNvCxnSpPr/>
      </xdr:nvCxnSpPr>
      <xdr:spPr>
        <a:xfrm>
          <a:off x="13703300" y="652085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5750</xdr:rowOff>
    </xdr:from>
    <xdr:to>
      <xdr:col>71</xdr:col>
      <xdr:colOff>177800</xdr:colOff>
      <xdr:row>38</xdr:row>
      <xdr:rowOff>87122</xdr:rowOff>
    </xdr:to>
    <xdr:cxnSp macro="">
      <xdr:nvCxnSpPr>
        <xdr:cNvPr id="525" name="直線コネクタ 524"/>
        <xdr:cNvCxnSpPr/>
      </xdr:nvCxnSpPr>
      <xdr:spPr>
        <a:xfrm flipV="1">
          <a:off x="12814300" y="6520850"/>
          <a:ext cx="889000" cy="8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9119</xdr:rowOff>
    </xdr:from>
    <xdr:to>
      <xdr:col>85</xdr:col>
      <xdr:colOff>177800</xdr:colOff>
      <xdr:row>38</xdr:row>
      <xdr:rowOff>110719</xdr:rowOff>
    </xdr:to>
    <xdr:sp macro="" textlink="">
      <xdr:nvSpPr>
        <xdr:cNvPr id="535" name="楕円 534"/>
        <xdr:cNvSpPr/>
      </xdr:nvSpPr>
      <xdr:spPr>
        <a:xfrm>
          <a:off x="162687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95495</xdr:rowOff>
    </xdr:from>
    <xdr:ext cx="534377" cy="259045"/>
    <xdr:sp macro="" textlink="">
      <xdr:nvSpPr>
        <xdr:cNvPr id="536" name="消防費該当値テキスト"/>
        <xdr:cNvSpPr txBox="1"/>
      </xdr:nvSpPr>
      <xdr:spPr>
        <a:xfrm>
          <a:off x="16370300" y="64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64602</xdr:rowOff>
    </xdr:from>
    <xdr:to>
      <xdr:col>81</xdr:col>
      <xdr:colOff>101600</xdr:colOff>
      <xdr:row>37</xdr:row>
      <xdr:rowOff>166202</xdr:rowOff>
    </xdr:to>
    <xdr:sp macro="" textlink="">
      <xdr:nvSpPr>
        <xdr:cNvPr id="537" name="楕円 536"/>
        <xdr:cNvSpPr/>
      </xdr:nvSpPr>
      <xdr:spPr>
        <a:xfrm>
          <a:off x="15430500" y="640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157328</xdr:rowOff>
    </xdr:from>
    <xdr:ext cx="534377" cy="259045"/>
    <xdr:sp macro="" textlink="">
      <xdr:nvSpPr>
        <xdr:cNvPr id="538" name="テキスト ボックス 537"/>
        <xdr:cNvSpPr txBox="1"/>
      </xdr:nvSpPr>
      <xdr:spPr>
        <a:xfrm>
          <a:off x="15214111" y="65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18958</xdr:rowOff>
    </xdr:from>
    <xdr:to>
      <xdr:col>76</xdr:col>
      <xdr:colOff>165100</xdr:colOff>
      <xdr:row>38</xdr:row>
      <xdr:rowOff>120558</xdr:rowOff>
    </xdr:to>
    <xdr:sp macro="" textlink="">
      <xdr:nvSpPr>
        <xdr:cNvPr id="539" name="楕円 538"/>
        <xdr:cNvSpPr/>
      </xdr:nvSpPr>
      <xdr:spPr>
        <a:xfrm>
          <a:off x="14541500" y="65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111685</xdr:rowOff>
    </xdr:from>
    <xdr:ext cx="534377" cy="259045"/>
    <xdr:sp macro="" textlink="">
      <xdr:nvSpPr>
        <xdr:cNvPr id="540" name="テキスト ボックス 539"/>
        <xdr:cNvSpPr txBox="1"/>
      </xdr:nvSpPr>
      <xdr:spPr>
        <a:xfrm>
          <a:off x="14325111" y="66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126400</xdr:rowOff>
    </xdr:from>
    <xdr:to>
      <xdr:col>72</xdr:col>
      <xdr:colOff>38100</xdr:colOff>
      <xdr:row>38</xdr:row>
      <xdr:rowOff>56550</xdr:rowOff>
    </xdr:to>
    <xdr:sp macro="" textlink="">
      <xdr:nvSpPr>
        <xdr:cNvPr id="541" name="楕円 540"/>
        <xdr:cNvSpPr/>
      </xdr:nvSpPr>
      <xdr:spPr>
        <a:xfrm>
          <a:off x="13652500" y="64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47677</xdr:rowOff>
    </xdr:from>
    <xdr:ext cx="534377" cy="259045"/>
    <xdr:sp macro="" textlink="">
      <xdr:nvSpPr>
        <xdr:cNvPr id="542" name="テキスト ボックス 541"/>
        <xdr:cNvSpPr txBox="1"/>
      </xdr:nvSpPr>
      <xdr:spPr>
        <a:xfrm>
          <a:off x="13436111" y="656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36322</xdr:rowOff>
    </xdr:from>
    <xdr:to>
      <xdr:col>67</xdr:col>
      <xdr:colOff>101600</xdr:colOff>
      <xdr:row>38</xdr:row>
      <xdr:rowOff>137922</xdr:rowOff>
    </xdr:to>
    <xdr:sp macro="" textlink="">
      <xdr:nvSpPr>
        <xdr:cNvPr id="543" name="楕円 542"/>
        <xdr:cNvSpPr/>
      </xdr:nvSpPr>
      <xdr:spPr>
        <a:xfrm>
          <a:off x="12763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129049</xdr:rowOff>
    </xdr:from>
    <xdr:ext cx="534377" cy="259045"/>
    <xdr:sp macro="" textlink="">
      <xdr:nvSpPr>
        <xdr:cNvPr id="544" name="テキスト ボックス 543"/>
        <xdr:cNvSpPr txBox="1"/>
      </xdr:nvSpPr>
      <xdr:spPr>
        <a:xfrm>
          <a:off x="12547111" y="66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156090</xdr:rowOff>
    </xdr:from>
    <xdr:to>
      <xdr:col>85</xdr:col>
      <xdr:colOff>127000</xdr:colOff>
      <xdr:row>56</xdr:row>
      <xdr:rowOff>62540</xdr:rowOff>
    </xdr:to>
    <xdr:cxnSp macro="">
      <xdr:nvCxnSpPr>
        <xdr:cNvPr id="573" name="直線コネクタ 572"/>
        <xdr:cNvCxnSpPr/>
      </xdr:nvCxnSpPr>
      <xdr:spPr>
        <a:xfrm>
          <a:off x="15481300" y="9585840"/>
          <a:ext cx="838200" cy="7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156090</xdr:rowOff>
    </xdr:from>
    <xdr:to>
      <xdr:col>81</xdr:col>
      <xdr:colOff>50800</xdr:colOff>
      <xdr:row>55</xdr:row>
      <xdr:rowOff>164274</xdr:rowOff>
    </xdr:to>
    <xdr:cxnSp macro="">
      <xdr:nvCxnSpPr>
        <xdr:cNvPr id="576" name="直線コネクタ 575"/>
        <xdr:cNvCxnSpPr/>
      </xdr:nvCxnSpPr>
      <xdr:spPr>
        <a:xfrm flipV="1">
          <a:off x="14592300" y="958584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16759</xdr:rowOff>
    </xdr:from>
    <xdr:to>
      <xdr:col>76</xdr:col>
      <xdr:colOff>114300</xdr:colOff>
      <xdr:row>55</xdr:row>
      <xdr:rowOff>164274</xdr:rowOff>
    </xdr:to>
    <xdr:cxnSp macro="">
      <xdr:nvCxnSpPr>
        <xdr:cNvPr id="579" name="直線コネクタ 578"/>
        <xdr:cNvCxnSpPr/>
      </xdr:nvCxnSpPr>
      <xdr:spPr>
        <a:xfrm>
          <a:off x="13703300" y="9446509"/>
          <a:ext cx="889000" cy="1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16759</xdr:rowOff>
    </xdr:from>
    <xdr:to>
      <xdr:col>71</xdr:col>
      <xdr:colOff>177800</xdr:colOff>
      <xdr:row>56</xdr:row>
      <xdr:rowOff>34316</xdr:rowOff>
    </xdr:to>
    <xdr:cxnSp macro="">
      <xdr:nvCxnSpPr>
        <xdr:cNvPr id="582" name="直線コネクタ 581"/>
        <xdr:cNvCxnSpPr/>
      </xdr:nvCxnSpPr>
      <xdr:spPr>
        <a:xfrm flipV="1">
          <a:off x="12814300" y="9446509"/>
          <a:ext cx="889000" cy="18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11740</xdr:rowOff>
    </xdr:from>
    <xdr:to>
      <xdr:col>85</xdr:col>
      <xdr:colOff>177800</xdr:colOff>
      <xdr:row>56</xdr:row>
      <xdr:rowOff>113340</xdr:rowOff>
    </xdr:to>
    <xdr:sp macro="" textlink="">
      <xdr:nvSpPr>
        <xdr:cNvPr id="592" name="楕円 591"/>
        <xdr:cNvSpPr/>
      </xdr:nvSpPr>
      <xdr:spPr>
        <a:xfrm>
          <a:off x="16268700" y="96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161617</xdr:rowOff>
    </xdr:from>
    <xdr:ext cx="534377" cy="259045"/>
    <xdr:sp macro="" textlink="">
      <xdr:nvSpPr>
        <xdr:cNvPr id="593" name="教育費該当値テキスト"/>
        <xdr:cNvSpPr txBox="1"/>
      </xdr:nvSpPr>
      <xdr:spPr>
        <a:xfrm>
          <a:off x="16370300" y="95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105290</xdr:rowOff>
    </xdr:from>
    <xdr:to>
      <xdr:col>81</xdr:col>
      <xdr:colOff>101600</xdr:colOff>
      <xdr:row>56</xdr:row>
      <xdr:rowOff>35440</xdr:rowOff>
    </xdr:to>
    <xdr:sp macro="" textlink="">
      <xdr:nvSpPr>
        <xdr:cNvPr id="594" name="楕円 593"/>
        <xdr:cNvSpPr/>
      </xdr:nvSpPr>
      <xdr:spPr>
        <a:xfrm>
          <a:off x="15430500" y="95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26567</xdr:rowOff>
    </xdr:from>
    <xdr:ext cx="534377" cy="259045"/>
    <xdr:sp macro="" textlink="">
      <xdr:nvSpPr>
        <xdr:cNvPr id="595" name="テキスト ボックス 594"/>
        <xdr:cNvSpPr txBox="1"/>
      </xdr:nvSpPr>
      <xdr:spPr>
        <a:xfrm>
          <a:off x="15214111" y="96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113474</xdr:rowOff>
    </xdr:from>
    <xdr:to>
      <xdr:col>76</xdr:col>
      <xdr:colOff>165100</xdr:colOff>
      <xdr:row>56</xdr:row>
      <xdr:rowOff>43624</xdr:rowOff>
    </xdr:to>
    <xdr:sp macro="" textlink="">
      <xdr:nvSpPr>
        <xdr:cNvPr id="596" name="楕円 595"/>
        <xdr:cNvSpPr/>
      </xdr:nvSpPr>
      <xdr:spPr>
        <a:xfrm>
          <a:off x="14541500" y="95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34751</xdr:rowOff>
    </xdr:from>
    <xdr:ext cx="534377" cy="259045"/>
    <xdr:sp macro="" textlink="">
      <xdr:nvSpPr>
        <xdr:cNvPr id="597" name="テキスト ボックス 596"/>
        <xdr:cNvSpPr txBox="1"/>
      </xdr:nvSpPr>
      <xdr:spPr>
        <a:xfrm>
          <a:off x="14325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137409</xdr:rowOff>
    </xdr:from>
    <xdr:to>
      <xdr:col>72</xdr:col>
      <xdr:colOff>38100</xdr:colOff>
      <xdr:row>55</xdr:row>
      <xdr:rowOff>67559</xdr:rowOff>
    </xdr:to>
    <xdr:sp macro="" textlink="">
      <xdr:nvSpPr>
        <xdr:cNvPr id="598" name="楕円 597"/>
        <xdr:cNvSpPr/>
      </xdr:nvSpPr>
      <xdr:spPr>
        <a:xfrm>
          <a:off x="13652500" y="93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84086</xdr:rowOff>
    </xdr:from>
    <xdr:ext cx="534377" cy="259045"/>
    <xdr:sp macro="" textlink="">
      <xdr:nvSpPr>
        <xdr:cNvPr id="599" name="テキスト ボックス 598"/>
        <xdr:cNvSpPr txBox="1"/>
      </xdr:nvSpPr>
      <xdr:spPr>
        <a:xfrm>
          <a:off x="13436111" y="917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154966</xdr:rowOff>
    </xdr:from>
    <xdr:to>
      <xdr:col>67</xdr:col>
      <xdr:colOff>101600</xdr:colOff>
      <xdr:row>56</xdr:row>
      <xdr:rowOff>85116</xdr:rowOff>
    </xdr:to>
    <xdr:sp macro="" textlink="">
      <xdr:nvSpPr>
        <xdr:cNvPr id="600" name="楕円 599"/>
        <xdr:cNvSpPr/>
      </xdr:nvSpPr>
      <xdr:spPr>
        <a:xfrm>
          <a:off x="127635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76243</xdr:rowOff>
    </xdr:from>
    <xdr:ext cx="534377" cy="259045"/>
    <xdr:sp macro="" textlink="">
      <xdr:nvSpPr>
        <xdr:cNvPr id="601" name="テキスト ボックス 600"/>
        <xdr:cNvSpPr txBox="1"/>
      </xdr:nvSpPr>
      <xdr:spPr>
        <a:xfrm>
          <a:off x="12547111" y="967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106507</xdr:rowOff>
    </xdr:from>
    <xdr:to>
      <xdr:col>85</xdr:col>
      <xdr:colOff>127000</xdr:colOff>
      <xdr:row>98</xdr:row>
      <xdr:rowOff>109237</xdr:rowOff>
    </xdr:to>
    <xdr:cxnSp macro="">
      <xdr:nvCxnSpPr>
        <xdr:cNvPr id="683" name="直線コネクタ 682"/>
        <xdr:cNvCxnSpPr/>
      </xdr:nvCxnSpPr>
      <xdr:spPr>
        <a:xfrm>
          <a:off x="15481300" y="16908607"/>
          <a:ext cx="8382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87593</xdr:rowOff>
    </xdr:from>
    <xdr:to>
      <xdr:col>81</xdr:col>
      <xdr:colOff>50800</xdr:colOff>
      <xdr:row>98</xdr:row>
      <xdr:rowOff>106507</xdr:rowOff>
    </xdr:to>
    <xdr:cxnSp macro="">
      <xdr:nvCxnSpPr>
        <xdr:cNvPr id="686" name="直線コネクタ 685"/>
        <xdr:cNvCxnSpPr/>
      </xdr:nvCxnSpPr>
      <xdr:spPr>
        <a:xfrm>
          <a:off x="14592300" y="16889693"/>
          <a:ext cx="889000" cy="1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75902</xdr:rowOff>
    </xdr:from>
    <xdr:to>
      <xdr:col>76</xdr:col>
      <xdr:colOff>114300</xdr:colOff>
      <xdr:row>98</xdr:row>
      <xdr:rowOff>87593</xdr:rowOff>
    </xdr:to>
    <xdr:cxnSp macro="">
      <xdr:nvCxnSpPr>
        <xdr:cNvPr id="689" name="直線コネクタ 688"/>
        <xdr:cNvCxnSpPr/>
      </xdr:nvCxnSpPr>
      <xdr:spPr>
        <a:xfrm>
          <a:off x="13703300" y="16878002"/>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43565</xdr:rowOff>
    </xdr:from>
    <xdr:to>
      <xdr:col>71</xdr:col>
      <xdr:colOff>177800</xdr:colOff>
      <xdr:row>98</xdr:row>
      <xdr:rowOff>75902</xdr:rowOff>
    </xdr:to>
    <xdr:cxnSp macro="">
      <xdr:nvCxnSpPr>
        <xdr:cNvPr id="692" name="直線コネクタ 691"/>
        <xdr:cNvCxnSpPr/>
      </xdr:nvCxnSpPr>
      <xdr:spPr>
        <a:xfrm>
          <a:off x="12814300" y="16845665"/>
          <a:ext cx="8890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58437</xdr:rowOff>
    </xdr:from>
    <xdr:to>
      <xdr:col>85</xdr:col>
      <xdr:colOff>177800</xdr:colOff>
      <xdr:row>98</xdr:row>
      <xdr:rowOff>160037</xdr:rowOff>
    </xdr:to>
    <xdr:sp macro="" textlink="">
      <xdr:nvSpPr>
        <xdr:cNvPr id="702" name="楕円 701"/>
        <xdr:cNvSpPr/>
      </xdr:nvSpPr>
      <xdr:spPr>
        <a:xfrm>
          <a:off x="16268700" y="168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144814</xdr:rowOff>
    </xdr:from>
    <xdr:ext cx="469744" cy="259045"/>
    <xdr:sp macro="" textlink="">
      <xdr:nvSpPr>
        <xdr:cNvPr id="703" name="公債費該当値テキスト"/>
        <xdr:cNvSpPr txBox="1"/>
      </xdr:nvSpPr>
      <xdr:spPr>
        <a:xfrm>
          <a:off x="16370300" y="1677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55707</xdr:rowOff>
    </xdr:from>
    <xdr:to>
      <xdr:col>81</xdr:col>
      <xdr:colOff>101600</xdr:colOff>
      <xdr:row>98</xdr:row>
      <xdr:rowOff>157307</xdr:rowOff>
    </xdr:to>
    <xdr:sp macro="" textlink="">
      <xdr:nvSpPr>
        <xdr:cNvPr id="704" name="楕円 703"/>
        <xdr:cNvSpPr/>
      </xdr:nvSpPr>
      <xdr:spPr>
        <a:xfrm>
          <a:off x="15430500" y="1685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148434</xdr:rowOff>
    </xdr:from>
    <xdr:ext cx="469744" cy="259045"/>
    <xdr:sp macro="" textlink="">
      <xdr:nvSpPr>
        <xdr:cNvPr id="705" name="テキスト ボックス 704"/>
        <xdr:cNvSpPr txBox="1"/>
      </xdr:nvSpPr>
      <xdr:spPr>
        <a:xfrm>
          <a:off x="15246428" y="1695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36793</xdr:rowOff>
    </xdr:from>
    <xdr:to>
      <xdr:col>76</xdr:col>
      <xdr:colOff>165100</xdr:colOff>
      <xdr:row>98</xdr:row>
      <xdr:rowOff>138393</xdr:rowOff>
    </xdr:to>
    <xdr:sp macro="" textlink="">
      <xdr:nvSpPr>
        <xdr:cNvPr id="706" name="楕円 705"/>
        <xdr:cNvSpPr/>
      </xdr:nvSpPr>
      <xdr:spPr>
        <a:xfrm>
          <a:off x="14541500" y="168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129520</xdr:rowOff>
    </xdr:from>
    <xdr:ext cx="534377" cy="259045"/>
    <xdr:sp macro="" textlink="">
      <xdr:nvSpPr>
        <xdr:cNvPr id="707" name="テキスト ボックス 706"/>
        <xdr:cNvSpPr txBox="1"/>
      </xdr:nvSpPr>
      <xdr:spPr>
        <a:xfrm>
          <a:off x="14325111" y="169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25102</xdr:rowOff>
    </xdr:from>
    <xdr:to>
      <xdr:col>72</xdr:col>
      <xdr:colOff>38100</xdr:colOff>
      <xdr:row>98</xdr:row>
      <xdr:rowOff>126702</xdr:rowOff>
    </xdr:to>
    <xdr:sp macro="" textlink="">
      <xdr:nvSpPr>
        <xdr:cNvPr id="708" name="楕円 707"/>
        <xdr:cNvSpPr/>
      </xdr:nvSpPr>
      <xdr:spPr>
        <a:xfrm>
          <a:off x="13652500" y="168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117829</xdr:rowOff>
    </xdr:from>
    <xdr:ext cx="534377" cy="259045"/>
    <xdr:sp macro="" textlink="">
      <xdr:nvSpPr>
        <xdr:cNvPr id="709" name="テキスト ボックス 708"/>
        <xdr:cNvSpPr txBox="1"/>
      </xdr:nvSpPr>
      <xdr:spPr>
        <a:xfrm>
          <a:off x="13436111" y="169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164215</xdr:rowOff>
    </xdr:from>
    <xdr:to>
      <xdr:col>67</xdr:col>
      <xdr:colOff>101600</xdr:colOff>
      <xdr:row>98</xdr:row>
      <xdr:rowOff>94365</xdr:rowOff>
    </xdr:to>
    <xdr:sp macro="" textlink="">
      <xdr:nvSpPr>
        <xdr:cNvPr id="710" name="楕円 709"/>
        <xdr:cNvSpPr/>
      </xdr:nvSpPr>
      <xdr:spPr>
        <a:xfrm>
          <a:off x="12763500" y="16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85492</xdr:rowOff>
    </xdr:from>
    <xdr:ext cx="534377" cy="259045"/>
    <xdr:sp macro="" textlink="">
      <xdr:nvSpPr>
        <xdr:cNvPr id="711" name="テキスト ボックス 710"/>
        <xdr:cNvSpPr txBox="1"/>
      </xdr:nvSpPr>
      <xdr:spPr>
        <a:xfrm>
          <a:off x="12547111" y="168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土木費について各年度いずれも類似団体内平均を上回っている。商工費については、観光立村である本村の観光振興の姿勢が如実に表れた数値となっているが、税制改正に伴う税収減に対応するため、観光需要を調査・分析することで費用を抑えた振興政策を推進していく。土木費については、道路除雪融雪対策事業と下水道特別会計の補填的な繰出金が影響し、平均より高い値となっているため、法的化を進め経営改善に努める。一方、公債費はここ数年大きな起債を行っていないため、各年いずれも類似団体内平均より低くなっているが、今後更新期を迎えるインフラを含めた公共施設の更新に向け、起債による将来負担も含めた長期的な視点での更新計画を進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新型コロナウイルス感染症拡大と税制改正の影響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、基金の繰入が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発生し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マイナスとなった。税制改正に備えて、事業の圧縮を行っていたが、改めて社会情勢による影響が大きいことが見受けられた。今後も一定規模の基金を確保し、計画的な財政運営に努めるよう歳出を精査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年度において、実質赤字は生じていない。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標準財政規模が法人村民税の増減の影響を大きく受けるため、一般会計においては、比率の変動が大きく生じている。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特別会計の一部については、一般会計からの繰入金に頼っている状況であるため、収入の増と経費の削減に一層努める必要がある。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5392267</v>
      </c>
      <c r="BO4" s="410"/>
      <c r="BP4" s="410"/>
      <c r="BQ4" s="410"/>
      <c r="BR4" s="410"/>
      <c r="BS4" s="410"/>
      <c r="BT4" s="410"/>
      <c r="BU4" s="411"/>
      <c r="BV4" s="409">
        <v>5416968</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15</v>
      </c>
      <c r="CU4" s="416"/>
      <c r="CV4" s="416"/>
      <c r="CW4" s="416"/>
      <c r="CX4" s="416"/>
      <c r="CY4" s="416"/>
      <c r="CZ4" s="416"/>
      <c r="DA4" s="417"/>
      <c r="DB4" s="415">
        <v>11.1</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4944783</v>
      </c>
      <c r="BO5" s="447"/>
      <c r="BP5" s="447"/>
      <c r="BQ5" s="447"/>
      <c r="BR5" s="447"/>
      <c r="BS5" s="447"/>
      <c r="BT5" s="447"/>
      <c r="BU5" s="448"/>
      <c r="BV5" s="446">
        <v>5012937</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77.5</v>
      </c>
      <c r="CU5" s="444"/>
      <c r="CV5" s="444"/>
      <c r="CW5" s="444"/>
      <c r="CX5" s="444"/>
      <c r="CY5" s="444"/>
      <c r="CZ5" s="444"/>
      <c r="DA5" s="445"/>
      <c r="DB5" s="443">
        <v>81.400000000000006</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447484</v>
      </c>
      <c r="BO6" s="447"/>
      <c r="BP6" s="447"/>
      <c r="BQ6" s="447"/>
      <c r="BR6" s="447"/>
      <c r="BS6" s="447"/>
      <c r="BT6" s="447"/>
      <c r="BU6" s="448"/>
      <c r="BV6" s="446">
        <v>404031</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77.5</v>
      </c>
      <c r="CU6" s="484"/>
      <c r="CV6" s="484"/>
      <c r="CW6" s="484"/>
      <c r="CX6" s="484"/>
      <c r="CY6" s="484"/>
      <c r="CZ6" s="484"/>
      <c r="DA6" s="485"/>
      <c r="DB6" s="483">
        <v>81.400000000000006</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104</v>
      </c>
      <c r="AV7" s="479"/>
      <c r="AW7" s="479"/>
      <c r="AX7" s="479"/>
      <c r="AY7" s="480" t="s">
        <v>105</v>
      </c>
      <c r="AZ7" s="481"/>
      <c r="BA7" s="481"/>
      <c r="BB7" s="481"/>
      <c r="BC7" s="481"/>
      <c r="BD7" s="481"/>
      <c r="BE7" s="481"/>
      <c r="BF7" s="481"/>
      <c r="BG7" s="481"/>
      <c r="BH7" s="481"/>
      <c r="BI7" s="481"/>
      <c r="BJ7" s="481"/>
      <c r="BK7" s="481"/>
      <c r="BL7" s="481"/>
      <c r="BM7" s="482"/>
      <c r="BN7" s="446">
        <v>36004</v>
      </c>
      <c r="BO7" s="447"/>
      <c r="BP7" s="447"/>
      <c r="BQ7" s="447"/>
      <c r="BR7" s="447"/>
      <c r="BS7" s="447"/>
      <c r="BT7" s="447"/>
      <c r="BU7" s="448"/>
      <c r="BV7" s="446">
        <v>107183</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2736502</v>
      </c>
      <c r="CU7" s="447"/>
      <c r="CV7" s="447"/>
      <c r="CW7" s="447"/>
      <c r="CX7" s="447"/>
      <c r="CY7" s="447"/>
      <c r="CZ7" s="447"/>
      <c r="DA7" s="448"/>
      <c r="DB7" s="446">
        <v>2674138</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411480</v>
      </c>
      <c r="BO8" s="447"/>
      <c r="BP8" s="447"/>
      <c r="BQ8" s="447"/>
      <c r="BR8" s="447"/>
      <c r="BS8" s="447"/>
      <c r="BT8" s="447"/>
      <c r="BU8" s="448"/>
      <c r="BV8" s="446">
        <v>296848</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1.19</v>
      </c>
      <c r="CU8" s="487"/>
      <c r="CV8" s="487"/>
      <c r="CW8" s="487"/>
      <c r="CX8" s="487"/>
      <c r="CY8" s="487"/>
      <c r="CZ8" s="487"/>
      <c r="DA8" s="488"/>
      <c r="DB8" s="486">
        <v>1.38</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5179</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93</v>
      </c>
      <c r="AV9" s="479"/>
      <c r="AW9" s="479"/>
      <c r="AX9" s="479"/>
      <c r="AY9" s="480" t="s">
        <v>115</v>
      </c>
      <c r="AZ9" s="481"/>
      <c r="BA9" s="481"/>
      <c r="BB9" s="481"/>
      <c r="BC9" s="481"/>
      <c r="BD9" s="481"/>
      <c r="BE9" s="481"/>
      <c r="BF9" s="481"/>
      <c r="BG9" s="481"/>
      <c r="BH9" s="481"/>
      <c r="BI9" s="481"/>
      <c r="BJ9" s="481"/>
      <c r="BK9" s="481"/>
      <c r="BL9" s="481"/>
      <c r="BM9" s="482"/>
      <c r="BN9" s="446">
        <v>114632</v>
      </c>
      <c r="BO9" s="447"/>
      <c r="BP9" s="447"/>
      <c r="BQ9" s="447"/>
      <c r="BR9" s="447"/>
      <c r="BS9" s="447"/>
      <c r="BT9" s="447"/>
      <c r="BU9" s="448"/>
      <c r="BV9" s="446">
        <v>-41988</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0.8</v>
      </c>
      <c r="CU9" s="444"/>
      <c r="CV9" s="444"/>
      <c r="CW9" s="444"/>
      <c r="CX9" s="444"/>
      <c r="CY9" s="444"/>
      <c r="CZ9" s="444"/>
      <c r="DA9" s="445"/>
      <c r="DB9" s="443">
        <v>1</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5208</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221740</v>
      </c>
      <c r="BO10" s="447"/>
      <c r="BP10" s="447"/>
      <c r="BQ10" s="447"/>
      <c r="BR10" s="447"/>
      <c r="BS10" s="447"/>
      <c r="BT10" s="447"/>
      <c r="BU10" s="448"/>
      <c r="BV10" s="446">
        <v>1984</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93</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5811</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400000</v>
      </c>
      <c r="BO12" s="447"/>
      <c r="BP12" s="447"/>
      <c r="BQ12" s="447"/>
      <c r="BR12" s="447"/>
      <c r="BS12" s="447"/>
      <c r="BT12" s="447"/>
      <c r="BU12" s="448"/>
      <c r="BV12" s="446">
        <v>628000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5586</v>
      </c>
      <c r="S13" s="531"/>
      <c r="T13" s="531"/>
      <c r="U13" s="531"/>
      <c r="V13" s="532"/>
      <c r="W13" s="462" t="s">
        <v>140</v>
      </c>
      <c r="X13" s="463"/>
      <c r="Y13" s="463"/>
      <c r="Z13" s="463"/>
      <c r="AA13" s="463"/>
      <c r="AB13" s="453"/>
      <c r="AC13" s="497">
        <v>36</v>
      </c>
      <c r="AD13" s="498"/>
      <c r="AE13" s="498"/>
      <c r="AF13" s="498"/>
      <c r="AG13" s="540"/>
      <c r="AH13" s="497">
        <v>59</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-63628</v>
      </c>
      <c r="BO13" s="447"/>
      <c r="BP13" s="447"/>
      <c r="BQ13" s="447"/>
      <c r="BR13" s="447"/>
      <c r="BS13" s="447"/>
      <c r="BT13" s="447"/>
      <c r="BU13" s="448"/>
      <c r="BV13" s="446">
        <v>-668004</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1.7</v>
      </c>
      <c r="CU13" s="444"/>
      <c r="CV13" s="444"/>
      <c r="CW13" s="444"/>
      <c r="CX13" s="444"/>
      <c r="CY13" s="444"/>
      <c r="CZ13" s="444"/>
      <c r="DA13" s="445"/>
      <c r="DB13" s="443">
        <v>1.9</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145</v>
      </c>
      <c r="M14" s="528"/>
      <c r="N14" s="528"/>
      <c r="O14" s="528"/>
      <c r="P14" s="528"/>
      <c r="Q14" s="529"/>
      <c r="R14" s="530">
        <v>5835</v>
      </c>
      <c r="S14" s="531"/>
      <c r="T14" s="531"/>
      <c r="U14" s="531"/>
      <c r="V14" s="532"/>
      <c r="W14" s="436"/>
      <c r="X14" s="437"/>
      <c r="Y14" s="437"/>
      <c r="Z14" s="437"/>
      <c r="AA14" s="437"/>
      <c r="AB14" s="426"/>
      <c r="AC14" s="533">
        <v>1.3</v>
      </c>
      <c r="AD14" s="534"/>
      <c r="AE14" s="534"/>
      <c r="AF14" s="534"/>
      <c r="AG14" s="535"/>
      <c r="AH14" s="533">
        <v>2.1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138</v>
      </c>
      <c r="CU14" s="545"/>
      <c r="CV14" s="545"/>
      <c r="CW14" s="545"/>
      <c r="CX14" s="545"/>
      <c r="CY14" s="545"/>
      <c r="CZ14" s="545"/>
      <c r="DA14" s="546"/>
      <c r="DB14" s="544" t="s">
        <v>128</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139</v>
      </c>
      <c r="N15" s="538"/>
      <c r="O15" s="538"/>
      <c r="P15" s="538"/>
      <c r="Q15" s="539"/>
      <c r="R15" s="530">
        <v>5594</v>
      </c>
      <c r="S15" s="531"/>
      <c r="T15" s="531"/>
      <c r="U15" s="531"/>
      <c r="V15" s="532"/>
      <c r="W15" s="462" t="s">
        <v>147</v>
      </c>
      <c r="X15" s="463"/>
      <c r="Y15" s="463"/>
      <c r="Z15" s="463"/>
      <c r="AA15" s="463"/>
      <c r="AB15" s="453"/>
      <c r="AC15" s="497">
        <v>593</v>
      </c>
      <c r="AD15" s="498"/>
      <c r="AE15" s="498"/>
      <c r="AF15" s="498"/>
      <c r="AG15" s="540"/>
      <c r="AH15" s="497">
        <v>622</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1837974</v>
      </c>
      <c r="BO15" s="410"/>
      <c r="BP15" s="410"/>
      <c r="BQ15" s="410"/>
      <c r="BR15" s="410"/>
      <c r="BS15" s="410"/>
      <c r="BT15" s="410"/>
      <c r="BU15" s="411"/>
      <c r="BV15" s="409">
        <v>2033712</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21.6</v>
      </c>
      <c r="AD16" s="534"/>
      <c r="AE16" s="534"/>
      <c r="AF16" s="534"/>
      <c r="AG16" s="535"/>
      <c r="AH16" s="533">
        <v>21.7</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1987780</v>
      </c>
      <c r="BO16" s="447"/>
      <c r="BP16" s="447"/>
      <c r="BQ16" s="447"/>
      <c r="BR16" s="447"/>
      <c r="BS16" s="447"/>
      <c r="BT16" s="447"/>
      <c r="BU16" s="448"/>
      <c r="BV16" s="446">
        <v>1900377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2117</v>
      </c>
      <c r="AD17" s="498"/>
      <c r="AE17" s="498"/>
      <c r="AF17" s="498"/>
      <c r="AG17" s="540"/>
      <c r="AH17" s="497">
        <v>2181</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2400198</v>
      </c>
      <c r="BO17" s="447"/>
      <c r="BP17" s="447"/>
      <c r="BQ17" s="447"/>
      <c r="BR17" s="447"/>
      <c r="BS17" s="447"/>
      <c r="BT17" s="447"/>
      <c r="BU17" s="448"/>
      <c r="BV17" s="446">
        <v>2674138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53.05</v>
      </c>
      <c r="M18" s="570"/>
      <c r="N18" s="570"/>
      <c r="O18" s="570"/>
      <c r="P18" s="570"/>
      <c r="Q18" s="570"/>
      <c r="R18" s="571"/>
      <c r="S18" s="571"/>
      <c r="T18" s="571"/>
      <c r="U18" s="571"/>
      <c r="V18" s="572"/>
      <c r="W18" s="464"/>
      <c r="X18" s="465"/>
      <c r="Y18" s="465"/>
      <c r="Z18" s="465"/>
      <c r="AA18" s="465"/>
      <c r="AB18" s="456"/>
      <c r="AC18" s="573">
        <v>77.099999999999994</v>
      </c>
      <c r="AD18" s="574"/>
      <c r="AE18" s="574"/>
      <c r="AF18" s="574"/>
      <c r="AG18" s="575"/>
      <c r="AH18" s="573">
        <v>76.2</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2469462</v>
      </c>
      <c r="BO18" s="447"/>
      <c r="BP18" s="447"/>
      <c r="BQ18" s="447"/>
      <c r="BR18" s="447"/>
      <c r="BS18" s="447"/>
      <c r="BT18" s="447"/>
      <c r="BU18" s="448"/>
      <c r="BV18" s="446">
        <v>2271319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98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4666235</v>
      </c>
      <c r="BO19" s="447"/>
      <c r="BP19" s="447"/>
      <c r="BQ19" s="447"/>
      <c r="BR19" s="447"/>
      <c r="BS19" s="447"/>
      <c r="BT19" s="447"/>
      <c r="BU19" s="448"/>
      <c r="BV19" s="446">
        <v>4246547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1969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224915</v>
      </c>
      <c r="BO22" s="410"/>
      <c r="BP22" s="410"/>
      <c r="BQ22" s="410"/>
      <c r="BR22" s="410"/>
      <c r="BS22" s="410"/>
      <c r="BT22" s="410"/>
      <c r="BU22" s="411"/>
      <c r="BV22" s="409">
        <v>197410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213015</v>
      </c>
      <c r="BO23" s="447"/>
      <c r="BP23" s="447"/>
      <c r="BQ23" s="447"/>
      <c r="BR23" s="447"/>
      <c r="BS23" s="447"/>
      <c r="BT23" s="447"/>
      <c r="BU23" s="448"/>
      <c r="BV23" s="446">
        <v>197410</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5600</v>
      </c>
      <c r="R24" s="498"/>
      <c r="S24" s="498"/>
      <c r="T24" s="498"/>
      <c r="U24" s="498"/>
      <c r="V24" s="540"/>
      <c r="W24" s="592"/>
      <c r="X24" s="593"/>
      <c r="Y24" s="594"/>
      <c r="Z24" s="496" t="s">
        <v>172</v>
      </c>
      <c r="AA24" s="476"/>
      <c r="AB24" s="476"/>
      <c r="AC24" s="476"/>
      <c r="AD24" s="476"/>
      <c r="AE24" s="476"/>
      <c r="AF24" s="476"/>
      <c r="AG24" s="477"/>
      <c r="AH24" s="497">
        <v>80</v>
      </c>
      <c r="AI24" s="498"/>
      <c r="AJ24" s="498"/>
      <c r="AK24" s="498"/>
      <c r="AL24" s="540"/>
      <c r="AM24" s="497">
        <v>230720</v>
      </c>
      <c r="AN24" s="498"/>
      <c r="AO24" s="498"/>
      <c r="AP24" s="498"/>
      <c r="AQ24" s="498"/>
      <c r="AR24" s="540"/>
      <c r="AS24" s="497">
        <v>2884</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79900</v>
      </c>
      <c r="BO24" s="447"/>
      <c r="BP24" s="447"/>
      <c r="BQ24" s="447"/>
      <c r="BR24" s="447"/>
      <c r="BS24" s="447"/>
      <c r="BT24" s="447"/>
      <c r="BU24" s="448"/>
      <c r="BV24" s="446">
        <v>13900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1</v>
      </c>
      <c r="M25" s="498"/>
      <c r="N25" s="498"/>
      <c r="O25" s="498"/>
      <c r="P25" s="540"/>
      <c r="Q25" s="497">
        <v>4900</v>
      </c>
      <c r="R25" s="498"/>
      <c r="S25" s="498"/>
      <c r="T25" s="498"/>
      <c r="U25" s="498"/>
      <c r="V25" s="540"/>
      <c r="W25" s="592"/>
      <c r="X25" s="593"/>
      <c r="Y25" s="594"/>
      <c r="Z25" s="496" t="s">
        <v>175</v>
      </c>
      <c r="AA25" s="476"/>
      <c r="AB25" s="476"/>
      <c r="AC25" s="476"/>
      <c r="AD25" s="476"/>
      <c r="AE25" s="476"/>
      <c r="AF25" s="476"/>
      <c r="AG25" s="477"/>
      <c r="AH25" s="497" t="s">
        <v>138</v>
      </c>
      <c r="AI25" s="498"/>
      <c r="AJ25" s="498"/>
      <c r="AK25" s="498"/>
      <c r="AL25" s="540"/>
      <c r="AM25" s="497" t="s">
        <v>138</v>
      </c>
      <c r="AN25" s="498"/>
      <c r="AO25" s="498"/>
      <c r="AP25" s="498"/>
      <c r="AQ25" s="498"/>
      <c r="AR25" s="540"/>
      <c r="AS25" s="497" t="s">
        <v>176</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458934</v>
      </c>
      <c r="BO25" s="410"/>
      <c r="BP25" s="410"/>
      <c r="BQ25" s="410"/>
      <c r="BR25" s="410"/>
      <c r="BS25" s="410"/>
      <c r="BT25" s="410"/>
      <c r="BU25" s="411"/>
      <c r="BV25" s="409">
        <v>343098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178</v>
      </c>
      <c r="F26" s="476"/>
      <c r="G26" s="476"/>
      <c r="H26" s="476"/>
      <c r="I26" s="476"/>
      <c r="J26" s="476"/>
      <c r="K26" s="477"/>
      <c r="L26" s="497">
        <v>1</v>
      </c>
      <c r="M26" s="498"/>
      <c r="N26" s="498"/>
      <c r="O26" s="498"/>
      <c r="P26" s="540"/>
      <c r="Q26" s="497">
        <v>4600</v>
      </c>
      <c r="R26" s="498"/>
      <c r="S26" s="498"/>
      <c r="T26" s="498"/>
      <c r="U26" s="498"/>
      <c r="V26" s="540"/>
      <c r="W26" s="592"/>
      <c r="X26" s="593"/>
      <c r="Y26" s="594"/>
      <c r="Z26" s="496" t="s">
        <v>179</v>
      </c>
      <c r="AA26" s="598"/>
      <c r="AB26" s="598"/>
      <c r="AC26" s="598"/>
      <c r="AD26" s="598"/>
      <c r="AE26" s="598"/>
      <c r="AF26" s="598"/>
      <c r="AG26" s="599"/>
      <c r="AH26" s="497">
        <v>3</v>
      </c>
      <c r="AI26" s="498"/>
      <c r="AJ26" s="498"/>
      <c r="AK26" s="498"/>
      <c r="AL26" s="540"/>
      <c r="AM26" s="497">
        <v>8790</v>
      </c>
      <c r="AN26" s="498"/>
      <c r="AO26" s="498"/>
      <c r="AP26" s="498"/>
      <c r="AQ26" s="498"/>
      <c r="AR26" s="540"/>
      <c r="AS26" s="497">
        <v>2930</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128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2050</v>
      </c>
      <c r="R27" s="498"/>
      <c r="S27" s="498"/>
      <c r="T27" s="498"/>
      <c r="U27" s="498"/>
      <c r="V27" s="540"/>
      <c r="W27" s="592"/>
      <c r="X27" s="593"/>
      <c r="Y27" s="594"/>
      <c r="Z27" s="496" t="s">
        <v>182</v>
      </c>
      <c r="AA27" s="476"/>
      <c r="AB27" s="476"/>
      <c r="AC27" s="476"/>
      <c r="AD27" s="476"/>
      <c r="AE27" s="476"/>
      <c r="AF27" s="476"/>
      <c r="AG27" s="477"/>
      <c r="AH27" s="497" t="s">
        <v>138</v>
      </c>
      <c r="AI27" s="498"/>
      <c r="AJ27" s="498"/>
      <c r="AK27" s="498"/>
      <c r="AL27" s="540"/>
      <c r="AM27" s="497" t="s">
        <v>138</v>
      </c>
      <c r="AN27" s="498"/>
      <c r="AO27" s="498"/>
      <c r="AP27" s="498"/>
      <c r="AQ27" s="498"/>
      <c r="AR27" s="540"/>
      <c r="AS27" s="497" t="s">
        <v>138</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120195</v>
      </c>
      <c r="BO27" s="566"/>
      <c r="BP27" s="566"/>
      <c r="BQ27" s="566"/>
      <c r="BR27" s="566"/>
      <c r="BS27" s="566"/>
      <c r="BT27" s="566"/>
      <c r="BU27" s="567"/>
      <c r="BV27" s="565">
        <v>120193</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1750</v>
      </c>
      <c r="R28" s="498"/>
      <c r="S28" s="498"/>
      <c r="T28" s="498"/>
      <c r="U28" s="498"/>
      <c r="V28" s="540"/>
      <c r="W28" s="592"/>
      <c r="X28" s="593"/>
      <c r="Y28" s="594"/>
      <c r="Z28" s="496" t="s">
        <v>185</v>
      </c>
      <c r="AA28" s="476"/>
      <c r="AB28" s="476"/>
      <c r="AC28" s="476"/>
      <c r="AD28" s="476"/>
      <c r="AE28" s="476"/>
      <c r="AF28" s="476"/>
      <c r="AG28" s="477"/>
      <c r="AH28" s="497" t="s">
        <v>138</v>
      </c>
      <c r="AI28" s="498"/>
      <c r="AJ28" s="498"/>
      <c r="AK28" s="498"/>
      <c r="AL28" s="540"/>
      <c r="AM28" s="497" t="s">
        <v>137</v>
      </c>
      <c r="AN28" s="498"/>
      <c r="AO28" s="498"/>
      <c r="AP28" s="498"/>
      <c r="AQ28" s="498"/>
      <c r="AR28" s="540"/>
      <c r="AS28" s="497" t="s">
        <v>138</v>
      </c>
      <c r="AT28" s="498"/>
      <c r="AU28" s="498"/>
      <c r="AV28" s="498"/>
      <c r="AW28" s="498"/>
      <c r="AX28" s="499"/>
      <c r="AY28" s="600" t="s">
        <v>186</v>
      </c>
      <c r="AZ28" s="601"/>
      <c r="BA28" s="601"/>
      <c r="BB28" s="602"/>
      <c r="BC28" s="406" t="s">
        <v>47</v>
      </c>
      <c r="BD28" s="407"/>
      <c r="BE28" s="407"/>
      <c r="BF28" s="407"/>
      <c r="BG28" s="407"/>
      <c r="BH28" s="407"/>
      <c r="BI28" s="407"/>
      <c r="BJ28" s="407"/>
      <c r="BK28" s="407"/>
      <c r="BL28" s="407"/>
      <c r="BM28" s="408"/>
      <c r="BN28" s="409">
        <v>4406022</v>
      </c>
      <c r="BO28" s="410"/>
      <c r="BP28" s="410"/>
      <c r="BQ28" s="410"/>
      <c r="BR28" s="410"/>
      <c r="BS28" s="410"/>
      <c r="BT28" s="410"/>
      <c r="BU28" s="411"/>
      <c r="BV28" s="409">
        <v>4434282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10</v>
      </c>
      <c r="M29" s="498"/>
      <c r="N29" s="498"/>
      <c r="O29" s="498"/>
      <c r="P29" s="540"/>
      <c r="Q29" s="497">
        <v>1550</v>
      </c>
      <c r="R29" s="498"/>
      <c r="S29" s="498"/>
      <c r="T29" s="498"/>
      <c r="U29" s="498"/>
      <c r="V29" s="540"/>
      <c r="W29" s="595"/>
      <c r="X29" s="596"/>
      <c r="Y29" s="597"/>
      <c r="Z29" s="496" t="s">
        <v>188</v>
      </c>
      <c r="AA29" s="476"/>
      <c r="AB29" s="476"/>
      <c r="AC29" s="476"/>
      <c r="AD29" s="476"/>
      <c r="AE29" s="476"/>
      <c r="AF29" s="476"/>
      <c r="AG29" s="477"/>
      <c r="AH29" s="497">
        <v>80</v>
      </c>
      <c r="AI29" s="498"/>
      <c r="AJ29" s="498"/>
      <c r="AK29" s="498"/>
      <c r="AL29" s="540"/>
      <c r="AM29" s="497">
        <v>230720</v>
      </c>
      <c r="AN29" s="498"/>
      <c r="AO29" s="498"/>
      <c r="AP29" s="498"/>
      <c r="AQ29" s="498"/>
      <c r="AR29" s="540"/>
      <c r="AS29" s="497">
        <v>2884</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78195</v>
      </c>
      <c r="BO29" s="447"/>
      <c r="BP29" s="447"/>
      <c r="BQ29" s="447"/>
      <c r="BR29" s="447"/>
      <c r="BS29" s="447"/>
      <c r="BT29" s="447"/>
      <c r="BU29" s="448"/>
      <c r="BV29" s="446">
        <v>78185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93.7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677557</v>
      </c>
      <c r="BO30" s="566"/>
      <c r="BP30" s="566"/>
      <c r="BQ30" s="566"/>
      <c r="BR30" s="566"/>
      <c r="BS30" s="566"/>
      <c r="BT30" s="566"/>
      <c r="BU30" s="567"/>
      <c r="BV30" s="565">
        <v>606680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199</v>
      </c>
      <c r="AN33" s="470"/>
      <c r="AO33" s="435" t="s">
        <v>200</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197</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IF('各会計、関係団体の財政状況及び健全化判断比率'!B32="","",'各会計、関係団体の財政状況及び健全化判断比率'!B32)</f>
        <v>簡易水道特別会計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富士五湖広域行政事務組合（一般会計）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㈱山中湖観光振興公社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IF('各会計、関係団体の財政状況及び健全化判断比率'!B33="","",'各会計、関係団体の財政状況及び健全化判断比率'!B33)</f>
        <v>下水道特別会計</v>
      </c>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富士五湖広域行政事務組合（富士五湖聖苑特別会計）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8</v>
      </c>
      <c r="BF36" s="636"/>
      <c r="BG36" s="637" t="str">
        <f>IF('各会計、関係団体の財政状況及び健全化判断比率'!B34="","",'各会計、関係団体の財政状況及び健全化判断比率'!B34)</f>
        <v>観光施設特別会計</v>
      </c>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富士吉田外二ヶ村恩賜県有財産保護組合（一般会計）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介護予防支援事業特別会計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山梨県後期高齢者医療広域連合（一般会計）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山梨県後期高齢者医療広域連合（後期高齢者医療特別会計）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山梨県市町村総合事務組合（一般会計）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山梨県市町村総合事務組合（電子化事業及び会館管理・研修事業特別会計）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山梨県市町村総合事務組合（一般廃棄物最終処分場事業特別会計）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山梨県市町村総合事務組合（入札参加資格審査事業費特別会計）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18</v>
      </c>
      <c r="BX43" s="636"/>
      <c r="BY43" s="637" t="str">
        <f>IF('各会計、関係団体の財政状況及び健全化判断比率'!B77="","",'各会計、関係団体の財政状況及び健全化判断比率'!B77)</f>
        <v>山梨県市町村総合事務組合（交通災害共済事業特別会計）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604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5" t="s">
        <v>570</v>
      </c>
      <c r="D34" s="1215"/>
      <c r="E34" s="1216"/>
      <c r="F34" s="32">
        <v>11.49</v>
      </c>
      <c r="G34" s="33">
        <v>8.86</v>
      </c>
      <c r="H34" s="33">
        <v>8.9600000000000009</v>
      </c>
      <c r="I34" s="33">
        <v>11.1</v>
      </c>
      <c r="J34" s="34">
        <v>15.03</v>
      </c>
      <c r="K34" s="22"/>
      <c r="L34" s="22"/>
      <c r="M34" s="22"/>
      <c r="N34" s="22"/>
      <c r="O34" s="22"/>
      <c r="P34" s="22"/>
    </row>
    <row r="35" spans="1:16" ht="39" customHeight="1" x14ac:dyDescent="0.15">
      <c r="A35" s="22"/>
      <c r="B35" s="35"/>
      <c r="C35" s="1209" t="s">
        <v>571</v>
      </c>
      <c r="D35" s="1210"/>
      <c r="E35" s="1211"/>
      <c r="F35" s="36">
        <v>0.57999999999999996</v>
      </c>
      <c r="G35" s="37">
        <v>0.93</v>
      </c>
      <c r="H35" s="37">
        <v>1.02</v>
      </c>
      <c r="I35" s="37">
        <v>1.19</v>
      </c>
      <c r="J35" s="38">
        <v>0.81</v>
      </c>
      <c r="K35" s="22"/>
      <c r="L35" s="22"/>
      <c r="M35" s="22"/>
      <c r="N35" s="22"/>
      <c r="O35" s="22"/>
      <c r="P35" s="22"/>
    </row>
    <row r="36" spans="1:16" ht="39" customHeight="1" x14ac:dyDescent="0.15">
      <c r="A36" s="22"/>
      <c r="B36" s="35"/>
      <c r="C36" s="1209" t="s">
        <v>572</v>
      </c>
      <c r="D36" s="1210"/>
      <c r="E36" s="1211"/>
      <c r="F36" s="36">
        <v>0.15</v>
      </c>
      <c r="G36" s="37">
        <v>0.13</v>
      </c>
      <c r="H36" s="37">
        <v>0.12</v>
      </c>
      <c r="I36" s="37">
        <v>0.11</v>
      </c>
      <c r="J36" s="38">
        <v>0.12</v>
      </c>
      <c r="K36" s="22"/>
      <c r="L36" s="22"/>
      <c r="M36" s="22"/>
      <c r="N36" s="22"/>
      <c r="O36" s="22"/>
      <c r="P36" s="22"/>
    </row>
    <row r="37" spans="1:16" ht="39" customHeight="1" x14ac:dyDescent="0.15">
      <c r="A37" s="22"/>
      <c r="B37" s="35"/>
      <c r="C37" s="1209" t="s">
        <v>573</v>
      </c>
      <c r="D37" s="1210"/>
      <c r="E37" s="1211"/>
      <c r="F37" s="36">
        <v>0.18</v>
      </c>
      <c r="G37" s="37">
        <v>0.15</v>
      </c>
      <c r="H37" s="37">
        <v>0.11</v>
      </c>
      <c r="I37" s="37">
        <v>0.19</v>
      </c>
      <c r="J37" s="38">
        <v>0.09</v>
      </c>
      <c r="K37" s="22"/>
      <c r="L37" s="22"/>
      <c r="M37" s="22"/>
      <c r="N37" s="22"/>
      <c r="O37" s="22"/>
      <c r="P37" s="22"/>
    </row>
    <row r="38" spans="1:16" ht="39" customHeight="1" x14ac:dyDescent="0.15">
      <c r="A38" s="22"/>
      <c r="B38" s="35"/>
      <c r="C38" s="1209" t="s">
        <v>574</v>
      </c>
      <c r="D38" s="1210"/>
      <c r="E38" s="1211"/>
      <c r="F38" s="36">
        <v>0.54</v>
      </c>
      <c r="G38" s="37">
        <v>0.46</v>
      </c>
      <c r="H38" s="37">
        <v>0.49</v>
      </c>
      <c r="I38" s="37">
        <v>0.6</v>
      </c>
      <c r="J38" s="38">
        <v>0.09</v>
      </c>
      <c r="K38" s="22"/>
      <c r="L38" s="22"/>
      <c r="M38" s="22"/>
      <c r="N38" s="22"/>
      <c r="O38" s="22"/>
      <c r="P38" s="22"/>
    </row>
    <row r="39" spans="1:16" ht="39" customHeight="1" x14ac:dyDescent="0.15">
      <c r="A39" s="22"/>
      <c r="B39" s="35"/>
      <c r="C39" s="1209" t="s">
        <v>575</v>
      </c>
      <c r="D39" s="1210"/>
      <c r="E39" s="1211"/>
      <c r="F39" s="36">
        <v>0</v>
      </c>
      <c r="G39" s="37">
        <v>0.01</v>
      </c>
      <c r="H39" s="37">
        <v>0.06</v>
      </c>
      <c r="I39" s="37">
        <v>0.09</v>
      </c>
      <c r="J39" s="38">
        <v>0.08</v>
      </c>
      <c r="K39" s="22"/>
      <c r="L39" s="22"/>
      <c r="M39" s="22"/>
      <c r="N39" s="22"/>
      <c r="O39" s="22"/>
      <c r="P39" s="22"/>
    </row>
    <row r="40" spans="1:16" ht="39" customHeight="1" x14ac:dyDescent="0.15">
      <c r="A40" s="22"/>
      <c r="B40" s="35"/>
      <c r="C40" s="1209" t="s">
        <v>576</v>
      </c>
      <c r="D40" s="1210"/>
      <c r="E40" s="1211"/>
      <c r="F40" s="36">
        <v>7.0000000000000007E-2</v>
      </c>
      <c r="G40" s="37">
        <v>0.05</v>
      </c>
      <c r="H40" s="37">
        <v>0.05</v>
      </c>
      <c r="I40" s="37">
        <v>0.04</v>
      </c>
      <c r="J40" s="38">
        <v>0.03</v>
      </c>
      <c r="K40" s="22"/>
      <c r="L40" s="22"/>
      <c r="M40" s="22"/>
      <c r="N40" s="22"/>
      <c r="O40" s="22"/>
      <c r="P40" s="22"/>
    </row>
    <row r="41" spans="1:16" ht="39" customHeight="1" x14ac:dyDescent="0.15">
      <c r="A41" s="22"/>
      <c r="B41" s="35"/>
      <c r="C41" s="1209" t="s">
        <v>577</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578</v>
      </c>
      <c r="D42" s="1210"/>
      <c r="E42" s="1211"/>
      <c r="F42" s="36" t="s">
        <v>521</v>
      </c>
      <c r="G42" s="37" t="s">
        <v>521</v>
      </c>
      <c r="H42" s="37" t="s">
        <v>521</v>
      </c>
      <c r="I42" s="37" t="s">
        <v>521</v>
      </c>
      <c r="J42" s="38" t="s">
        <v>521</v>
      </c>
      <c r="K42" s="22"/>
      <c r="L42" s="22"/>
      <c r="M42" s="22"/>
      <c r="N42" s="22"/>
      <c r="O42" s="22"/>
      <c r="P42" s="22"/>
    </row>
    <row r="43" spans="1:16" ht="39" customHeight="1" thickBot="1" x14ac:dyDescent="0.2">
      <c r="A43" s="22"/>
      <c r="B43" s="40"/>
      <c r="C43" s="1212" t="s">
        <v>579</v>
      </c>
      <c r="D43" s="1213"/>
      <c r="E43" s="1214"/>
      <c r="F43" s="41" t="s">
        <v>521</v>
      </c>
      <c r="G43" s="42" t="s">
        <v>521</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tIkR2qs6BEqX4GeSf3+qvXywMf2b6vah7XAR8lCGYa4fDnwa0GY1NzWyodl0IWjgmHmFz4F8asscs6DYR0uAA==" saltValue="uGfRA3oDd3AYVmxk9zrs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123</v>
      </c>
      <c r="L45" s="60">
        <v>81</v>
      </c>
      <c r="M45" s="60">
        <v>66</v>
      </c>
      <c r="N45" s="60">
        <v>42</v>
      </c>
      <c r="O45" s="61">
        <v>39</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521</v>
      </c>
      <c r="L46" s="64" t="s">
        <v>521</v>
      </c>
      <c r="M46" s="64" t="s">
        <v>521</v>
      </c>
      <c r="N46" s="64" t="s">
        <v>521</v>
      </c>
      <c r="O46" s="65" t="s">
        <v>521</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521</v>
      </c>
      <c r="L47" s="64" t="s">
        <v>521</v>
      </c>
      <c r="M47" s="64" t="s">
        <v>521</v>
      </c>
      <c r="N47" s="64" t="s">
        <v>521</v>
      </c>
      <c r="O47" s="65" t="s">
        <v>521</v>
      </c>
      <c r="P47" s="48"/>
      <c r="Q47" s="48"/>
      <c r="R47" s="48"/>
      <c r="S47" s="48"/>
      <c r="T47" s="48"/>
      <c r="U47" s="48"/>
    </row>
    <row r="48" spans="1:21" ht="30.75" customHeight="1" x14ac:dyDescent="0.15">
      <c r="A48" s="48"/>
      <c r="B48" s="1219"/>
      <c r="C48" s="1220"/>
      <c r="D48" s="62"/>
      <c r="E48" s="1225" t="s">
        <v>14</v>
      </c>
      <c r="F48" s="1225"/>
      <c r="G48" s="1225"/>
      <c r="H48" s="1225"/>
      <c r="I48" s="1225"/>
      <c r="J48" s="1226"/>
      <c r="K48" s="63">
        <v>266</v>
      </c>
      <c r="L48" s="64">
        <v>272</v>
      </c>
      <c r="M48" s="64">
        <v>244</v>
      </c>
      <c r="N48" s="64">
        <v>259</v>
      </c>
      <c r="O48" s="65">
        <v>228</v>
      </c>
      <c r="P48" s="48"/>
      <c r="Q48" s="48"/>
      <c r="R48" s="48"/>
      <c r="S48" s="48"/>
      <c r="T48" s="48"/>
      <c r="U48" s="48"/>
    </row>
    <row r="49" spans="1:21" ht="30.75" customHeight="1" x14ac:dyDescent="0.15">
      <c r="A49" s="48"/>
      <c r="B49" s="1219"/>
      <c r="C49" s="1220"/>
      <c r="D49" s="62"/>
      <c r="E49" s="1225" t="s">
        <v>15</v>
      </c>
      <c r="F49" s="1225"/>
      <c r="G49" s="1225"/>
      <c r="H49" s="1225"/>
      <c r="I49" s="1225"/>
      <c r="J49" s="1226"/>
      <c r="K49" s="63">
        <v>4</v>
      </c>
      <c r="L49" s="64">
        <v>4</v>
      </c>
      <c r="M49" s="64">
        <v>2</v>
      </c>
      <c r="N49" s="64">
        <v>4</v>
      </c>
      <c r="O49" s="65">
        <v>5</v>
      </c>
      <c r="P49" s="48"/>
      <c r="Q49" s="48"/>
      <c r="R49" s="48"/>
      <c r="S49" s="48"/>
      <c r="T49" s="48"/>
      <c r="U49" s="48"/>
    </row>
    <row r="50" spans="1:21" ht="30.75" customHeight="1" x14ac:dyDescent="0.15">
      <c r="A50" s="48"/>
      <c r="B50" s="1219"/>
      <c r="C50" s="1220"/>
      <c r="D50" s="62"/>
      <c r="E50" s="1225" t="s">
        <v>16</v>
      </c>
      <c r="F50" s="1225"/>
      <c r="G50" s="1225"/>
      <c r="H50" s="1225"/>
      <c r="I50" s="1225"/>
      <c r="J50" s="1226"/>
      <c r="K50" s="63" t="s">
        <v>521</v>
      </c>
      <c r="L50" s="64" t="s">
        <v>521</v>
      </c>
      <c r="M50" s="64" t="s">
        <v>521</v>
      </c>
      <c r="N50" s="64" t="s">
        <v>521</v>
      </c>
      <c r="O50" s="65" t="s">
        <v>521</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521</v>
      </c>
      <c r="L51" s="64" t="s">
        <v>521</v>
      </c>
      <c r="M51" s="64" t="s">
        <v>521</v>
      </c>
      <c r="N51" s="64" t="s">
        <v>521</v>
      </c>
      <c r="O51" s="65" t="s">
        <v>521</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295</v>
      </c>
      <c r="L52" s="64">
        <v>286</v>
      </c>
      <c r="M52" s="64">
        <v>269</v>
      </c>
      <c r="N52" s="64">
        <v>246</v>
      </c>
      <c r="O52" s="65">
        <v>231</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98</v>
      </c>
      <c r="L53" s="69">
        <v>71</v>
      </c>
      <c r="M53" s="69">
        <v>43</v>
      </c>
      <c r="N53" s="69">
        <v>59</v>
      </c>
      <c r="O53" s="70">
        <v>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33" t="s">
        <v>24</v>
      </c>
      <c r="C57" s="1234"/>
      <c r="D57" s="1237" t="s">
        <v>25</v>
      </c>
      <c r="E57" s="1238"/>
      <c r="F57" s="1238"/>
      <c r="G57" s="1238"/>
      <c r="H57" s="1238"/>
      <c r="I57" s="1238"/>
      <c r="J57" s="1239"/>
      <c r="K57" s="83"/>
      <c r="L57" s="84"/>
      <c r="M57" s="84"/>
      <c r="N57" s="84"/>
      <c r="O57" s="85"/>
    </row>
    <row r="58" spans="1:21" ht="31.5" customHeight="1" thickBot="1" x14ac:dyDescent="0.2">
      <c r="B58" s="1235"/>
      <c r="C58" s="1236"/>
      <c r="D58" s="1240" t="s">
        <v>26</v>
      </c>
      <c r="E58" s="1241"/>
      <c r="F58" s="1241"/>
      <c r="G58" s="1241"/>
      <c r="H58" s="1241"/>
      <c r="I58" s="1241"/>
      <c r="J58" s="124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xpBcxnTAMcgAIJsePBLDwZmpmTXAZRt4p4GYR73uK7QB397Bo3C/hx7kWSxIXEBmeYh/dz+/EbqmMPvGzrxfA==" saltValue="uckDz5Ep5cYoqGumZCut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43" t="s">
        <v>29</v>
      </c>
      <c r="C41" s="1244"/>
      <c r="D41" s="102"/>
      <c r="E41" s="1249" t="s">
        <v>30</v>
      </c>
      <c r="F41" s="1249"/>
      <c r="G41" s="1249"/>
      <c r="H41" s="1250"/>
      <c r="I41" s="351">
        <v>371</v>
      </c>
      <c r="J41" s="352">
        <v>291</v>
      </c>
      <c r="K41" s="352">
        <v>226</v>
      </c>
      <c r="L41" s="352">
        <v>197</v>
      </c>
      <c r="M41" s="353">
        <v>225</v>
      </c>
    </row>
    <row r="42" spans="2:13" ht="27.75" customHeight="1" x14ac:dyDescent="0.15">
      <c r="B42" s="1245"/>
      <c r="C42" s="1246"/>
      <c r="D42" s="103"/>
      <c r="E42" s="1251" t="s">
        <v>31</v>
      </c>
      <c r="F42" s="1251"/>
      <c r="G42" s="1251"/>
      <c r="H42" s="1252"/>
      <c r="I42" s="354" t="s">
        <v>521</v>
      </c>
      <c r="J42" s="355" t="s">
        <v>521</v>
      </c>
      <c r="K42" s="355" t="s">
        <v>521</v>
      </c>
      <c r="L42" s="355" t="s">
        <v>521</v>
      </c>
      <c r="M42" s="356" t="s">
        <v>521</v>
      </c>
    </row>
    <row r="43" spans="2:13" ht="27.75" customHeight="1" x14ac:dyDescent="0.15">
      <c r="B43" s="1245"/>
      <c r="C43" s="1246"/>
      <c r="D43" s="103"/>
      <c r="E43" s="1251" t="s">
        <v>32</v>
      </c>
      <c r="F43" s="1251"/>
      <c r="G43" s="1251"/>
      <c r="H43" s="1252"/>
      <c r="I43" s="354">
        <v>1621</v>
      </c>
      <c r="J43" s="355">
        <v>1445</v>
      </c>
      <c r="K43" s="355">
        <v>1330</v>
      </c>
      <c r="L43" s="355">
        <v>1181</v>
      </c>
      <c r="M43" s="356">
        <v>1003</v>
      </c>
    </row>
    <row r="44" spans="2:13" ht="27.75" customHeight="1" x14ac:dyDescent="0.15">
      <c r="B44" s="1245"/>
      <c r="C44" s="1246"/>
      <c r="D44" s="103"/>
      <c r="E44" s="1251" t="s">
        <v>33</v>
      </c>
      <c r="F44" s="1251"/>
      <c r="G44" s="1251"/>
      <c r="H44" s="1252"/>
      <c r="I44" s="354">
        <v>22</v>
      </c>
      <c r="J44" s="355">
        <v>17</v>
      </c>
      <c r="K44" s="355">
        <v>13</v>
      </c>
      <c r="L44" s="355">
        <v>9</v>
      </c>
      <c r="M44" s="356">
        <v>25</v>
      </c>
    </row>
    <row r="45" spans="2:13" ht="27.75" customHeight="1" x14ac:dyDescent="0.15">
      <c r="B45" s="1245"/>
      <c r="C45" s="1246"/>
      <c r="D45" s="103"/>
      <c r="E45" s="1251" t="s">
        <v>34</v>
      </c>
      <c r="F45" s="1251"/>
      <c r="G45" s="1251"/>
      <c r="H45" s="1252"/>
      <c r="I45" s="354">
        <v>177</v>
      </c>
      <c r="J45" s="355">
        <v>165</v>
      </c>
      <c r="K45" s="355">
        <v>174</v>
      </c>
      <c r="L45" s="355">
        <v>172</v>
      </c>
      <c r="M45" s="356">
        <v>170</v>
      </c>
    </row>
    <row r="46" spans="2:13" ht="27.75" customHeight="1" x14ac:dyDescent="0.15">
      <c r="B46" s="1245"/>
      <c r="C46" s="1246"/>
      <c r="D46" s="104"/>
      <c r="E46" s="1251" t="s">
        <v>35</v>
      </c>
      <c r="F46" s="1251"/>
      <c r="G46" s="1251"/>
      <c r="H46" s="1252"/>
      <c r="I46" s="354" t="s">
        <v>521</v>
      </c>
      <c r="J46" s="355" t="s">
        <v>521</v>
      </c>
      <c r="K46" s="355" t="s">
        <v>521</v>
      </c>
      <c r="L46" s="355" t="s">
        <v>521</v>
      </c>
      <c r="M46" s="356" t="s">
        <v>521</v>
      </c>
    </row>
    <row r="47" spans="2:13" ht="27.75" customHeight="1" x14ac:dyDescent="0.15">
      <c r="B47" s="1245"/>
      <c r="C47" s="1246"/>
      <c r="D47" s="105"/>
      <c r="E47" s="1253" t="s">
        <v>36</v>
      </c>
      <c r="F47" s="1254"/>
      <c r="G47" s="1254"/>
      <c r="H47" s="1255"/>
      <c r="I47" s="354" t="s">
        <v>521</v>
      </c>
      <c r="J47" s="355" t="s">
        <v>521</v>
      </c>
      <c r="K47" s="355" t="s">
        <v>521</v>
      </c>
      <c r="L47" s="355" t="s">
        <v>521</v>
      </c>
      <c r="M47" s="356" t="s">
        <v>521</v>
      </c>
    </row>
    <row r="48" spans="2:13" ht="27.75" customHeight="1" x14ac:dyDescent="0.15">
      <c r="B48" s="1245"/>
      <c r="C48" s="1246"/>
      <c r="D48" s="103"/>
      <c r="E48" s="1251" t="s">
        <v>37</v>
      </c>
      <c r="F48" s="1251"/>
      <c r="G48" s="1251"/>
      <c r="H48" s="1252"/>
      <c r="I48" s="354" t="s">
        <v>521</v>
      </c>
      <c r="J48" s="355" t="s">
        <v>521</v>
      </c>
      <c r="K48" s="355" t="s">
        <v>521</v>
      </c>
      <c r="L48" s="355" t="s">
        <v>521</v>
      </c>
      <c r="M48" s="356" t="s">
        <v>521</v>
      </c>
    </row>
    <row r="49" spans="2:13" ht="27.75" customHeight="1" x14ac:dyDescent="0.15">
      <c r="B49" s="1247"/>
      <c r="C49" s="1248"/>
      <c r="D49" s="103"/>
      <c r="E49" s="1251" t="s">
        <v>38</v>
      </c>
      <c r="F49" s="1251"/>
      <c r="G49" s="1251"/>
      <c r="H49" s="1252"/>
      <c r="I49" s="354" t="s">
        <v>521</v>
      </c>
      <c r="J49" s="355" t="s">
        <v>521</v>
      </c>
      <c r="K49" s="355" t="s">
        <v>521</v>
      </c>
      <c r="L49" s="355" t="s">
        <v>521</v>
      </c>
      <c r="M49" s="356" t="s">
        <v>521</v>
      </c>
    </row>
    <row r="50" spans="2:13" ht="27.75" customHeight="1" x14ac:dyDescent="0.15">
      <c r="B50" s="1256" t="s">
        <v>39</v>
      </c>
      <c r="C50" s="1257"/>
      <c r="D50" s="106"/>
      <c r="E50" s="1251" t="s">
        <v>40</v>
      </c>
      <c r="F50" s="1251"/>
      <c r="G50" s="1251"/>
      <c r="H50" s="1252"/>
      <c r="I50" s="354">
        <v>4188</v>
      </c>
      <c r="J50" s="355">
        <v>5352</v>
      </c>
      <c r="K50" s="355">
        <v>5396</v>
      </c>
      <c r="L50" s="355">
        <v>5082</v>
      </c>
      <c r="M50" s="356">
        <v>5236</v>
      </c>
    </row>
    <row r="51" spans="2:13" ht="27.75" customHeight="1" x14ac:dyDescent="0.15">
      <c r="B51" s="1245"/>
      <c r="C51" s="1246"/>
      <c r="D51" s="103"/>
      <c r="E51" s="1251" t="s">
        <v>41</v>
      </c>
      <c r="F51" s="1251"/>
      <c r="G51" s="1251"/>
      <c r="H51" s="1252"/>
      <c r="I51" s="354" t="s">
        <v>521</v>
      </c>
      <c r="J51" s="355" t="s">
        <v>521</v>
      </c>
      <c r="K51" s="355" t="s">
        <v>521</v>
      </c>
      <c r="L51" s="355" t="s">
        <v>521</v>
      </c>
      <c r="M51" s="356" t="s">
        <v>521</v>
      </c>
    </row>
    <row r="52" spans="2:13" ht="27.75" customHeight="1" x14ac:dyDescent="0.15">
      <c r="B52" s="1247"/>
      <c r="C52" s="1248"/>
      <c r="D52" s="103"/>
      <c r="E52" s="1251" t="s">
        <v>42</v>
      </c>
      <c r="F52" s="1251"/>
      <c r="G52" s="1251"/>
      <c r="H52" s="1252"/>
      <c r="I52" s="354">
        <v>1994</v>
      </c>
      <c r="J52" s="355">
        <v>1757</v>
      </c>
      <c r="K52" s="355">
        <v>1537</v>
      </c>
      <c r="L52" s="355">
        <v>1336</v>
      </c>
      <c r="M52" s="356">
        <v>1288</v>
      </c>
    </row>
    <row r="53" spans="2:13" ht="27.75" customHeight="1" thickBot="1" x14ac:dyDescent="0.2">
      <c r="B53" s="1258" t="s">
        <v>43</v>
      </c>
      <c r="C53" s="1259"/>
      <c r="D53" s="107"/>
      <c r="E53" s="1260" t="s">
        <v>44</v>
      </c>
      <c r="F53" s="1260"/>
      <c r="G53" s="1260"/>
      <c r="H53" s="1261"/>
      <c r="I53" s="357">
        <v>-3992</v>
      </c>
      <c r="J53" s="358">
        <v>-5192</v>
      </c>
      <c r="K53" s="358">
        <v>-5191</v>
      </c>
      <c r="L53" s="358">
        <v>-4859</v>
      </c>
      <c r="M53" s="359">
        <v>-5101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NdAdyTnQsMwNCLz+Iz3yAZZmLw4v0kpXSR1HWkTx+7osHrj1Q40Elpiqk6VMByLhB7NyaDqu49vb39nhxb+pw==" saltValue="Yn6/9rnO1iUCz812u2sp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64" t="s">
        <v>47</v>
      </c>
      <c r="D55" s="1264"/>
      <c r="E55" s="1265"/>
      <c r="F55" s="119">
        <v>4860</v>
      </c>
      <c r="G55" s="119">
        <v>4434</v>
      </c>
      <c r="H55" s="120">
        <v>4406</v>
      </c>
    </row>
    <row r="56" spans="2:8" ht="52.5" customHeight="1" x14ac:dyDescent="0.15">
      <c r="B56" s="121"/>
      <c r="C56" s="1266" t="s">
        <v>48</v>
      </c>
      <c r="D56" s="1266"/>
      <c r="E56" s="1267"/>
      <c r="F56" s="122">
        <v>78</v>
      </c>
      <c r="G56" s="122">
        <v>78</v>
      </c>
      <c r="H56" s="123">
        <v>78</v>
      </c>
    </row>
    <row r="57" spans="2:8" ht="53.25" customHeight="1" x14ac:dyDescent="0.15">
      <c r="B57" s="121"/>
      <c r="C57" s="1268" t="s">
        <v>49</v>
      </c>
      <c r="D57" s="1268"/>
      <c r="E57" s="1269"/>
      <c r="F57" s="124">
        <v>465</v>
      </c>
      <c r="G57" s="124">
        <v>607</v>
      </c>
      <c r="H57" s="125">
        <v>678</v>
      </c>
    </row>
    <row r="58" spans="2:8" ht="45.75" customHeight="1" x14ac:dyDescent="0.15">
      <c r="B58" s="126"/>
      <c r="C58" s="1270" t="s">
        <v>598</v>
      </c>
      <c r="D58" s="1271"/>
      <c r="E58" s="1272"/>
      <c r="F58" s="127">
        <v>229</v>
      </c>
      <c r="G58" s="127">
        <v>319</v>
      </c>
      <c r="H58" s="128">
        <v>238</v>
      </c>
    </row>
    <row r="59" spans="2:8" ht="45.75" customHeight="1" x14ac:dyDescent="0.15">
      <c r="B59" s="126"/>
      <c r="C59" s="1270" t="s">
        <v>599</v>
      </c>
      <c r="D59" s="1271"/>
      <c r="E59" s="1272"/>
      <c r="F59" s="127" t="s">
        <v>603</v>
      </c>
      <c r="G59" s="127">
        <v>50</v>
      </c>
      <c r="H59" s="128">
        <v>200</v>
      </c>
    </row>
    <row r="60" spans="2:8" ht="45.75" customHeight="1" x14ac:dyDescent="0.15">
      <c r="B60" s="126"/>
      <c r="C60" s="1270" t="s">
        <v>600</v>
      </c>
      <c r="D60" s="1271"/>
      <c r="E60" s="1272"/>
      <c r="F60" s="127">
        <v>167</v>
      </c>
      <c r="G60" s="127">
        <v>167</v>
      </c>
      <c r="H60" s="128">
        <v>167</v>
      </c>
    </row>
    <row r="61" spans="2:8" ht="45.75" customHeight="1" x14ac:dyDescent="0.15">
      <c r="B61" s="126"/>
      <c r="C61" s="1270" t="s">
        <v>601</v>
      </c>
      <c r="D61" s="1271"/>
      <c r="E61" s="1272"/>
      <c r="F61" s="127">
        <v>60</v>
      </c>
      <c r="G61" s="127">
        <v>60</v>
      </c>
      <c r="H61" s="128">
        <v>60</v>
      </c>
    </row>
    <row r="62" spans="2:8" ht="45.75" customHeight="1" thickBot="1" x14ac:dyDescent="0.2">
      <c r="B62" s="129"/>
      <c r="C62" s="1273" t="s">
        <v>602</v>
      </c>
      <c r="D62" s="1274"/>
      <c r="E62" s="1275"/>
      <c r="F62" s="130">
        <v>8</v>
      </c>
      <c r="G62" s="130">
        <v>8</v>
      </c>
      <c r="H62" s="131">
        <v>8</v>
      </c>
    </row>
    <row r="63" spans="2:8" ht="52.5" customHeight="1" thickBot="1" x14ac:dyDescent="0.2">
      <c r="B63" s="132"/>
      <c r="C63" s="1262" t="s">
        <v>50</v>
      </c>
      <c r="D63" s="1262"/>
      <c r="E63" s="1263"/>
      <c r="F63" s="133">
        <v>5404</v>
      </c>
      <c r="G63" s="133">
        <v>5119</v>
      </c>
      <c r="H63" s="134">
        <v>5162</v>
      </c>
    </row>
    <row r="64" spans="2:8" x14ac:dyDescent="0.15"/>
  </sheetData>
  <sheetProtection algorithmName="SHA-512" hashValue="d5qrEdzbKjji2Z8N1MNxezSx9HprI0jLnx1W1LKKcLrq/B83QYgaQy1jcP8+TXaaGwXWttYuju+unDVIpkR1ag==" saltValue="ubNR422sodadZWdwWl+cPg==" spinCount="100000" sheet="1" objects="1" scenarios="1"/>
  <mergeCells count="9">
    <mergeCell ref="C63:E63"/>
    <mergeCell ref="C55:E55"/>
    <mergeCell ref="C56:E56"/>
    <mergeCell ref="C57:E57"/>
    <mergeCell ref="C58:E58"/>
    <mergeCell ref="C59:E59"/>
    <mergeCell ref="C60:E60"/>
    <mergeCell ref="C61:E61"/>
    <mergeCell ref="C62:E62"/>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4" zoomScale="80" zoomScaleNormal="8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614</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607</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563</v>
      </c>
      <c r="BQ50" s="1282"/>
      <c r="BR50" s="1282"/>
      <c r="BS50" s="1282"/>
      <c r="BT50" s="1282"/>
      <c r="BU50" s="1282"/>
      <c r="BV50" s="1282"/>
      <c r="BW50" s="1282"/>
      <c r="BX50" s="1282" t="s">
        <v>564</v>
      </c>
      <c r="BY50" s="1282"/>
      <c r="BZ50" s="1282"/>
      <c r="CA50" s="1282"/>
      <c r="CB50" s="1282"/>
      <c r="CC50" s="1282"/>
      <c r="CD50" s="1282"/>
      <c r="CE50" s="1282"/>
      <c r="CF50" s="1282" t="s">
        <v>565</v>
      </c>
      <c r="CG50" s="1282"/>
      <c r="CH50" s="1282"/>
      <c r="CI50" s="1282"/>
      <c r="CJ50" s="1282"/>
      <c r="CK50" s="1282"/>
      <c r="CL50" s="1282"/>
      <c r="CM50" s="1282"/>
      <c r="CN50" s="1282" t="s">
        <v>566</v>
      </c>
      <c r="CO50" s="1282"/>
      <c r="CP50" s="1282"/>
      <c r="CQ50" s="1282"/>
      <c r="CR50" s="1282"/>
      <c r="CS50" s="1282"/>
      <c r="CT50" s="1282"/>
      <c r="CU50" s="1282"/>
      <c r="CV50" s="1282" t="s">
        <v>567</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608</v>
      </c>
      <c r="AO51" s="1281"/>
      <c r="AP51" s="1281"/>
      <c r="AQ51" s="1281"/>
      <c r="AR51" s="1281"/>
      <c r="AS51" s="1281"/>
      <c r="AT51" s="1281"/>
      <c r="AU51" s="1281"/>
      <c r="AV51" s="1281"/>
      <c r="AW51" s="1281"/>
      <c r="AX51" s="1281"/>
      <c r="AY51" s="1281"/>
      <c r="AZ51" s="1281"/>
      <c r="BA51" s="1281"/>
      <c r="BB51" s="1281" t="s">
        <v>609</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610</v>
      </c>
      <c r="BC53" s="1281"/>
      <c r="BD53" s="1281"/>
      <c r="BE53" s="1281"/>
      <c r="BF53" s="1281"/>
      <c r="BG53" s="1281"/>
      <c r="BH53" s="1281"/>
      <c r="BI53" s="1281"/>
      <c r="BJ53" s="1281"/>
      <c r="BK53" s="1281"/>
      <c r="BL53" s="1281"/>
      <c r="BM53" s="1281"/>
      <c r="BN53" s="1281"/>
      <c r="BO53" s="1281"/>
      <c r="BP53" s="1278">
        <v>57.5</v>
      </c>
      <c r="BQ53" s="1278"/>
      <c r="BR53" s="1278"/>
      <c r="BS53" s="1278"/>
      <c r="BT53" s="1278"/>
      <c r="BU53" s="1278"/>
      <c r="BV53" s="1278"/>
      <c r="BW53" s="1278"/>
      <c r="BX53" s="1278">
        <v>54.6</v>
      </c>
      <c r="BY53" s="1278"/>
      <c r="BZ53" s="1278"/>
      <c r="CA53" s="1278"/>
      <c r="CB53" s="1278"/>
      <c r="CC53" s="1278"/>
      <c r="CD53" s="1278"/>
      <c r="CE53" s="1278"/>
      <c r="CF53" s="1278">
        <v>51.6</v>
      </c>
      <c r="CG53" s="1278"/>
      <c r="CH53" s="1278"/>
      <c r="CI53" s="1278"/>
      <c r="CJ53" s="1278"/>
      <c r="CK53" s="1278"/>
      <c r="CL53" s="1278"/>
      <c r="CM53" s="1278"/>
      <c r="CN53" s="1278">
        <v>61.6</v>
      </c>
      <c r="CO53" s="1278"/>
      <c r="CP53" s="1278"/>
      <c r="CQ53" s="1278"/>
      <c r="CR53" s="1278"/>
      <c r="CS53" s="1278"/>
      <c r="CT53" s="1278"/>
      <c r="CU53" s="1278"/>
      <c r="CV53" s="1278">
        <v>60.6</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611</v>
      </c>
      <c r="AO55" s="1282"/>
      <c r="AP55" s="1282"/>
      <c r="AQ55" s="1282"/>
      <c r="AR55" s="1282"/>
      <c r="AS55" s="1282"/>
      <c r="AT55" s="1282"/>
      <c r="AU55" s="1282"/>
      <c r="AV55" s="1282"/>
      <c r="AW55" s="1282"/>
      <c r="AX55" s="1282"/>
      <c r="AY55" s="1282"/>
      <c r="AZ55" s="1282"/>
      <c r="BA55" s="1282"/>
      <c r="BB55" s="1281" t="s">
        <v>609</v>
      </c>
      <c r="BC55" s="1281"/>
      <c r="BD55" s="1281"/>
      <c r="BE55" s="1281"/>
      <c r="BF55" s="1281"/>
      <c r="BG55" s="1281"/>
      <c r="BH55" s="1281"/>
      <c r="BI55" s="1281"/>
      <c r="BJ55" s="1281"/>
      <c r="BK55" s="1281"/>
      <c r="BL55" s="1281"/>
      <c r="BM55" s="1281"/>
      <c r="BN55" s="1281"/>
      <c r="BO55" s="1281"/>
      <c r="BP55" s="1278">
        <v>23.4</v>
      </c>
      <c r="BQ55" s="1278"/>
      <c r="BR55" s="1278"/>
      <c r="BS55" s="1278"/>
      <c r="BT55" s="1278"/>
      <c r="BU55" s="1278"/>
      <c r="BV55" s="1278"/>
      <c r="BW55" s="1278"/>
      <c r="BX55" s="1278">
        <v>7.6</v>
      </c>
      <c r="BY55" s="1278"/>
      <c r="BZ55" s="1278"/>
      <c r="CA55" s="1278"/>
      <c r="CB55" s="1278"/>
      <c r="CC55" s="1278"/>
      <c r="CD55" s="1278"/>
      <c r="CE55" s="1278"/>
      <c r="CF55" s="1278">
        <v>3</v>
      </c>
      <c r="CG55" s="1278"/>
      <c r="CH55" s="1278"/>
      <c r="CI55" s="1278"/>
      <c r="CJ55" s="1278"/>
      <c r="CK55" s="1278"/>
      <c r="CL55" s="1278"/>
      <c r="CM55" s="1278"/>
      <c r="CN55" s="1278">
        <v>3.4</v>
      </c>
      <c r="CO55" s="1278"/>
      <c r="CP55" s="1278"/>
      <c r="CQ55" s="1278"/>
      <c r="CR55" s="1278"/>
      <c r="CS55" s="1278"/>
      <c r="CT55" s="1278"/>
      <c r="CU55" s="1278"/>
      <c r="CV55" s="1278">
        <v>0</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610</v>
      </c>
      <c r="BC57" s="1281"/>
      <c r="BD57" s="1281"/>
      <c r="BE57" s="1281"/>
      <c r="BF57" s="1281"/>
      <c r="BG57" s="1281"/>
      <c r="BH57" s="1281"/>
      <c r="BI57" s="1281"/>
      <c r="BJ57" s="1281"/>
      <c r="BK57" s="1281"/>
      <c r="BL57" s="1281"/>
      <c r="BM57" s="1281"/>
      <c r="BN57" s="1281"/>
      <c r="BO57" s="1281"/>
      <c r="BP57" s="1278">
        <v>59.2</v>
      </c>
      <c r="BQ57" s="1278"/>
      <c r="BR57" s="1278"/>
      <c r="BS57" s="1278"/>
      <c r="BT57" s="1278"/>
      <c r="BU57" s="1278"/>
      <c r="BV57" s="1278"/>
      <c r="BW57" s="1278"/>
      <c r="BX57" s="1278">
        <v>63.4</v>
      </c>
      <c r="BY57" s="1278"/>
      <c r="BZ57" s="1278"/>
      <c r="CA57" s="1278"/>
      <c r="CB57" s="1278"/>
      <c r="CC57" s="1278"/>
      <c r="CD57" s="1278"/>
      <c r="CE57" s="1278"/>
      <c r="CF57" s="1278">
        <v>63.3</v>
      </c>
      <c r="CG57" s="1278"/>
      <c r="CH57" s="1278"/>
      <c r="CI57" s="1278"/>
      <c r="CJ57" s="1278"/>
      <c r="CK57" s="1278"/>
      <c r="CL57" s="1278"/>
      <c r="CM57" s="1278"/>
      <c r="CN57" s="1278">
        <v>62.8</v>
      </c>
      <c r="CO57" s="1278"/>
      <c r="CP57" s="1278"/>
      <c r="CQ57" s="1278"/>
      <c r="CR57" s="1278"/>
      <c r="CS57" s="1278"/>
      <c r="CT57" s="1278"/>
      <c r="CU57" s="1278"/>
      <c r="CV57" s="1278">
        <v>62.8</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612</v>
      </c>
    </row>
    <row r="64" spans="1:109" x14ac:dyDescent="0.15">
      <c r="B64" s="375"/>
      <c r="G64" s="382"/>
      <c r="I64" s="395"/>
      <c r="J64" s="395"/>
      <c r="K64" s="395"/>
      <c r="L64" s="395"/>
      <c r="M64" s="395"/>
      <c r="N64" s="396"/>
      <c r="AM64" s="382"/>
      <c r="AN64" s="382" t="s">
        <v>606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615</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607</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563</v>
      </c>
      <c r="BQ72" s="1282"/>
      <c r="BR72" s="1282"/>
      <c r="BS72" s="1282"/>
      <c r="BT72" s="1282"/>
      <c r="BU72" s="1282"/>
      <c r="BV72" s="1282"/>
      <c r="BW72" s="1282"/>
      <c r="BX72" s="1282" t="s">
        <v>564</v>
      </c>
      <c r="BY72" s="1282"/>
      <c r="BZ72" s="1282"/>
      <c r="CA72" s="1282"/>
      <c r="CB72" s="1282"/>
      <c r="CC72" s="1282"/>
      <c r="CD72" s="1282"/>
      <c r="CE72" s="1282"/>
      <c r="CF72" s="1282" t="s">
        <v>565</v>
      </c>
      <c r="CG72" s="1282"/>
      <c r="CH72" s="1282"/>
      <c r="CI72" s="1282"/>
      <c r="CJ72" s="1282"/>
      <c r="CK72" s="1282"/>
      <c r="CL72" s="1282"/>
      <c r="CM72" s="1282"/>
      <c r="CN72" s="1282" t="s">
        <v>566</v>
      </c>
      <c r="CO72" s="1282"/>
      <c r="CP72" s="1282"/>
      <c r="CQ72" s="1282"/>
      <c r="CR72" s="1282"/>
      <c r="CS72" s="1282"/>
      <c r="CT72" s="1282"/>
      <c r="CU72" s="1282"/>
      <c r="CV72" s="1282" t="s">
        <v>567</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608</v>
      </c>
      <c r="AO73" s="1281"/>
      <c r="AP73" s="1281"/>
      <c r="AQ73" s="1281"/>
      <c r="AR73" s="1281"/>
      <c r="AS73" s="1281"/>
      <c r="AT73" s="1281"/>
      <c r="AU73" s="1281"/>
      <c r="AV73" s="1281"/>
      <c r="AW73" s="1281"/>
      <c r="AX73" s="1281"/>
      <c r="AY73" s="1281"/>
      <c r="AZ73" s="1281"/>
      <c r="BA73" s="1281"/>
      <c r="BB73" s="1281" t="s">
        <v>609</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613</v>
      </c>
      <c r="BC75" s="1281"/>
      <c r="BD75" s="1281"/>
      <c r="BE75" s="1281"/>
      <c r="BF75" s="1281"/>
      <c r="BG75" s="1281"/>
      <c r="BH75" s="1281"/>
      <c r="BI75" s="1281"/>
      <c r="BJ75" s="1281"/>
      <c r="BK75" s="1281"/>
      <c r="BL75" s="1281"/>
      <c r="BM75" s="1281"/>
      <c r="BN75" s="1281"/>
      <c r="BO75" s="1281"/>
      <c r="BP75" s="1278">
        <v>3.9</v>
      </c>
      <c r="BQ75" s="1278"/>
      <c r="BR75" s="1278"/>
      <c r="BS75" s="1278"/>
      <c r="BT75" s="1278"/>
      <c r="BU75" s="1278"/>
      <c r="BV75" s="1278"/>
      <c r="BW75" s="1278"/>
      <c r="BX75" s="1278">
        <v>2.8</v>
      </c>
      <c r="BY75" s="1278"/>
      <c r="BZ75" s="1278"/>
      <c r="CA75" s="1278"/>
      <c r="CB75" s="1278"/>
      <c r="CC75" s="1278"/>
      <c r="CD75" s="1278"/>
      <c r="CE75" s="1278"/>
      <c r="CF75" s="1278">
        <v>2.4</v>
      </c>
      <c r="CG75" s="1278"/>
      <c r="CH75" s="1278"/>
      <c r="CI75" s="1278"/>
      <c r="CJ75" s="1278"/>
      <c r="CK75" s="1278"/>
      <c r="CL75" s="1278"/>
      <c r="CM75" s="1278"/>
      <c r="CN75" s="1278">
        <v>1.9</v>
      </c>
      <c r="CO75" s="1278"/>
      <c r="CP75" s="1278"/>
      <c r="CQ75" s="1278"/>
      <c r="CR75" s="1278"/>
      <c r="CS75" s="1278"/>
      <c r="CT75" s="1278"/>
      <c r="CU75" s="1278"/>
      <c r="CV75" s="1278">
        <v>1.7</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611</v>
      </c>
      <c r="AO77" s="1282"/>
      <c r="AP77" s="1282"/>
      <c r="AQ77" s="1282"/>
      <c r="AR77" s="1282"/>
      <c r="AS77" s="1282"/>
      <c r="AT77" s="1282"/>
      <c r="AU77" s="1282"/>
      <c r="AV77" s="1282"/>
      <c r="AW77" s="1282"/>
      <c r="AX77" s="1282"/>
      <c r="AY77" s="1282"/>
      <c r="AZ77" s="1282"/>
      <c r="BA77" s="1282"/>
      <c r="BB77" s="1281" t="s">
        <v>609</v>
      </c>
      <c r="BC77" s="1281"/>
      <c r="BD77" s="1281"/>
      <c r="BE77" s="1281"/>
      <c r="BF77" s="1281"/>
      <c r="BG77" s="1281"/>
      <c r="BH77" s="1281"/>
      <c r="BI77" s="1281"/>
      <c r="BJ77" s="1281"/>
      <c r="BK77" s="1281"/>
      <c r="BL77" s="1281"/>
      <c r="BM77" s="1281"/>
      <c r="BN77" s="1281"/>
      <c r="BO77" s="1281"/>
      <c r="BP77" s="1278">
        <v>23.4</v>
      </c>
      <c r="BQ77" s="1278"/>
      <c r="BR77" s="1278"/>
      <c r="BS77" s="1278"/>
      <c r="BT77" s="1278"/>
      <c r="BU77" s="1278"/>
      <c r="BV77" s="1278"/>
      <c r="BW77" s="1278"/>
      <c r="BX77" s="1278">
        <v>7.6</v>
      </c>
      <c r="BY77" s="1278"/>
      <c r="BZ77" s="1278"/>
      <c r="CA77" s="1278"/>
      <c r="CB77" s="1278"/>
      <c r="CC77" s="1278"/>
      <c r="CD77" s="1278"/>
      <c r="CE77" s="1278"/>
      <c r="CF77" s="1278">
        <v>3</v>
      </c>
      <c r="CG77" s="1278"/>
      <c r="CH77" s="1278"/>
      <c r="CI77" s="1278"/>
      <c r="CJ77" s="1278"/>
      <c r="CK77" s="1278"/>
      <c r="CL77" s="1278"/>
      <c r="CM77" s="1278"/>
      <c r="CN77" s="1278">
        <v>3.4</v>
      </c>
      <c r="CO77" s="1278"/>
      <c r="CP77" s="1278"/>
      <c r="CQ77" s="1278"/>
      <c r="CR77" s="1278"/>
      <c r="CS77" s="1278"/>
      <c r="CT77" s="1278"/>
      <c r="CU77" s="1278"/>
      <c r="CV77" s="1278">
        <v>0</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613</v>
      </c>
      <c r="BC79" s="1281"/>
      <c r="BD79" s="1281"/>
      <c r="BE79" s="1281"/>
      <c r="BF79" s="1281"/>
      <c r="BG79" s="1281"/>
      <c r="BH79" s="1281"/>
      <c r="BI79" s="1281"/>
      <c r="BJ79" s="1281"/>
      <c r="BK79" s="1281"/>
      <c r="BL79" s="1281"/>
      <c r="BM79" s="1281"/>
      <c r="BN79" s="1281"/>
      <c r="BO79" s="1281"/>
      <c r="BP79" s="1278">
        <v>8.5</v>
      </c>
      <c r="BQ79" s="1278"/>
      <c r="BR79" s="1278"/>
      <c r="BS79" s="1278"/>
      <c r="BT79" s="1278"/>
      <c r="BU79" s="1278"/>
      <c r="BV79" s="1278"/>
      <c r="BW79" s="1278"/>
      <c r="BX79" s="1278">
        <v>8.6</v>
      </c>
      <c r="BY79" s="1278"/>
      <c r="BZ79" s="1278"/>
      <c r="CA79" s="1278"/>
      <c r="CB79" s="1278"/>
      <c r="CC79" s="1278"/>
      <c r="CD79" s="1278"/>
      <c r="CE79" s="1278"/>
      <c r="CF79" s="1278">
        <v>8.8000000000000007</v>
      </c>
      <c r="CG79" s="1278"/>
      <c r="CH79" s="1278"/>
      <c r="CI79" s="1278"/>
      <c r="CJ79" s="1278"/>
      <c r="CK79" s="1278"/>
      <c r="CL79" s="1278"/>
      <c r="CM79" s="1278"/>
      <c r="CN79" s="1278">
        <v>8.8000000000000007</v>
      </c>
      <c r="CO79" s="1278"/>
      <c r="CP79" s="1278"/>
      <c r="CQ79" s="1278"/>
      <c r="CR79" s="1278"/>
      <c r="CS79" s="1278"/>
      <c r="CT79" s="1278"/>
      <c r="CU79" s="1278"/>
      <c r="CV79" s="1278">
        <v>8.3000000000000007</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hDYNCE33MP8McZgs7jcf3wk9UkOOfOz/vrk+PXxp9HyBXyHAAydXdg6vjZ/Xo//f0mx16RZhw2xYdIRG3gTfJA==" saltValue="jHLopTeK8AwDFO1QmQ4HD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71" zoomScale="80" zoomScaleNormal="8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imekBcqBobo6TR9mKgx5LWGRL9oBMAJCteOJ1DyNizj8kmZBbt1zwCwblTph22TEsvzYFe9UCeqrdRci+Ifug==" saltValue="R2huJUjbsDPPSScmPtIN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nEEbB/CFVgT+9+rh1F5z5eCelMfYwC8pX3BLCTQtYOo44dX1sDz2gEk1Wyb+ZjGmqige6yxikbtwipp/pIV6sA==" saltValue="QhIQcRRQErqfYGfukD+vE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560</v>
      </c>
      <c r="G2" s="148"/>
      <c r="H2" s="149"/>
    </row>
    <row r="3" spans="1:8" x14ac:dyDescent="0.15">
      <c r="A3" s="145" t="s">
        <v>553</v>
      </c>
      <c r="B3" s="150"/>
      <c r="C3" s="151"/>
      <c r="D3" s="152">
        <v>87109</v>
      </c>
      <c r="E3" s="153"/>
      <c r="F3" s="154">
        <v>116162</v>
      </c>
      <c r="G3" s="155"/>
      <c r="H3" s="156"/>
    </row>
    <row r="4" spans="1:8" x14ac:dyDescent="0.15">
      <c r="A4" s="157"/>
      <c r="B4" s="158"/>
      <c r="C4" s="159"/>
      <c r="D4" s="160">
        <v>43399</v>
      </c>
      <c r="E4" s="161"/>
      <c r="F4" s="162">
        <v>61562</v>
      </c>
      <c r="G4" s="163"/>
      <c r="H4" s="164"/>
    </row>
    <row r="5" spans="1:8" x14ac:dyDescent="0.15">
      <c r="A5" s="145" t="s">
        <v>555</v>
      </c>
      <c r="B5" s="150"/>
      <c r="C5" s="151"/>
      <c r="D5" s="152">
        <v>204029</v>
      </c>
      <c r="E5" s="153"/>
      <c r="F5" s="154">
        <v>121449</v>
      </c>
      <c r="G5" s="155"/>
      <c r="H5" s="156"/>
    </row>
    <row r="6" spans="1:8" x14ac:dyDescent="0.15">
      <c r="A6" s="157"/>
      <c r="B6" s="158"/>
      <c r="C6" s="159"/>
      <c r="D6" s="160">
        <v>161301</v>
      </c>
      <c r="E6" s="161"/>
      <c r="F6" s="162">
        <v>62922</v>
      </c>
      <c r="G6" s="163"/>
      <c r="H6" s="164"/>
    </row>
    <row r="7" spans="1:8" x14ac:dyDescent="0.15">
      <c r="A7" s="145" t="s">
        <v>556</v>
      </c>
      <c r="B7" s="150"/>
      <c r="C7" s="151"/>
      <c r="D7" s="152">
        <v>70621</v>
      </c>
      <c r="E7" s="153"/>
      <c r="F7" s="154">
        <v>145139</v>
      </c>
      <c r="G7" s="155"/>
      <c r="H7" s="156"/>
    </row>
    <row r="8" spans="1:8" x14ac:dyDescent="0.15">
      <c r="A8" s="157"/>
      <c r="B8" s="158"/>
      <c r="C8" s="159"/>
      <c r="D8" s="160">
        <v>62406</v>
      </c>
      <c r="E8" s="161"/>
      <c r="F8" s="162">
        <v>83762</v>
      </c>
      <c r="G8" s="163"/>
      <c r="H8" s="164"/>
    </row>
    <row r="9" spans="1:8" x14ac:dyDescent="0.15">
      <c r="A9" s="145" t="s">
        <v>557</v>
      </c>
      <c r="B9" s="150"/>
      <c r="C9" s="151"/>
      <c r="D9" s="152">
        <v>59896</v>
      </c>
      <c r="E9" s="153"/>
      <c r="F9" s="154">
        <v>125391</v>
      </c>
      <c r="G9" s="155"/>
      <c r="H9" s="156"/>
    </row>
    <row r="10" spans="1:8" x14ac:dyDescent="0.15">
      <c r="A10" s="157"/>
      <c r="B10" s="158"/>
      <c r="C10" s="159"/>
      <c r="D10" s="160">
        <v>54623</v>
      </c>
      <c r="E10" s="161"/>
      <c r="F10" s="162">
        <v>68516</v>
      </c>
      <c r="G10" s="163"/>
      <c r="H10" s="164"/>
    </row>
    <row r="11" spans="1:8" x14ac:dyDescent="0.15">
      <c r="A11" s="145" t="s">
        <v>558</v>
      </c>
      <c r="B11" s="150"/>
      <c r="C11" s="151"/>
      <c r="D11" s="152">
        <v>96066</v>
      </c>
      <c r="E11" s="153"/>
      <c r="F11" s="154">
        <v>138402</v>
      </c>
      <c r="G11" s="155"/>
      <c r="H11" s="156"/>
    </row>
    <row r="12" spans="1:8" x14ac:dyDescent="0.15">
      <c r="A12" s="157"/>
      <c r="B12" s="158"/>
      <c r="C12" s="165"/>
      <c r="D12" s="160">
        <v>73981</v>
      </c>
      <c r="E12" s="161"/>
      <c r="F12" s="162">
        <v>70652</v>
      </c>
      <c r="G12" s="163"/>
      <c r="H12" s="164"/>
    </row>
    <row r="13" spans="1:8" x14ac:dyDescent="0.15">
      <c r="A13" s="145"/>
      <c r="B13" s="150"/>
      <c r="C13" s="166"/>
      <c r="D13" s="167">
        <v>103544</v>
      </c>
      <c r="E13" s="168"/>
      <c r="F13" s="169">
        <v>129309</v>
      </c>
      <c r="G13" s="170"/>
      <c r="H13" s="156"/>
    </row>
    <row r="14" spans="1:8" x14ac:dyDescent="0.15">
      <c r="A14" s="157"/>
      <c r="B14" s="158"/>
      <c r="C14" s="159"/>
      <c r="D14" s="160">
        <v>79142</v>
      </c>
      <c r="E14" s="161"/>
      <c r="F14" s="162">
        <v>69483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11.5</v>
      </c>
      <c r="C19" s="171">
        <f>ROUND(VALUE(SUBSTITUTE(実質収支比率等に係る経年分析!G$48,"▲","-")),2)</f>
        <v>8.8699999999999992</v>
      </c>
      <c r="D19" s="171">
        <f>ROUND(VALUE(SUBSTITUTE(実質収支比率等に係る経年分析!H$48,"▲","-")),2)</f>
        <v>8.9600000000000009</v>
      </c>
      <c r="E19" s="171">
        <f>ROUND(VALUE(SUBSTITUTE(実質収支比率等に係る経年分析!I$48,"▲","-")),2)</f>
        <v>11.1</v>
      </c>
      <c r="F19" s="171">
        <f>ROUND(VALUE(SUBSTITUTE(実質収支比率等に係る経年分析!J$48,"▲","-")),2)</f>
        <v>15.04</v>
      </c>
    </row>
    <row r="20" spans="1:11" x14ac:dyDescent="0.15">
      <c r="A20" s="171" t="s">
        <v>54</v>
      </c>
      <c r="B20" s="171">
        <f>ROUND(VALUE(SUBSTITUTE(実質収支比率等に係る経年分析!F$47,"▲","-")),2)</f>
        <v>127.37</v>
      </c>
      <c r="C20" s="171">
        <f>ROUND(VALUE(SUBSTITUTE(実質収支比率等に係る経年分析!G$47,"▲","-")),2)</f>
        <v>135.32</v>
      </c>
      <c r="D20" s="171">
        <f>ROUND(VALUE(SUBSTITUTE(実質収支比率等に係る経年分析!H$47,"▲","-")),2)</f>
        <v>128.57</v>
      </c>
      <c r="E20" s="171">
        <f>ROUND(VALUE(SUBSTITUTE(実質収支比率等に係る経年分析!I$47,"▲","-")),2)</f>
        <v>165.82</v>
      </c>
      <c r="F20" s="171">
        <f>ROUND(VALUE(SUBSTITUTE(実質収支比率等に係る経年分析!J$47,"▲","-")),2)</f>
        <v>161.01</v>
      </c>
    </row>
    <row r="21" spans="1:11" x14ac:dyDescent="0.15">
      <c r="A21" s="171" t="s">
        <v>55</v>
      </c>
      <c r="B21" s="171">
        <f>IF(ISNUMBER(VALUE(SUBSTITUTE(実質収支比率等に係る経年分析!F$49,"▲","-"))),ROUND(VALUE(SUBSTITUTE(実質収支比率等に係る経年分析!F$49,"▲","-")),2),NA())</f>
        <v>10.01</v>
      </c>
      <c r="C21" s="171">
        <f>IF(ISNUMBER(VALUE(SUBSTITUTE(実質収支比率等に係る経年分析!G$49,"▲","-"))),ROUND(VALUE(SUBSTITUTE(実質収支比率等に係る経年分析!G$49,"▲","-")),2),NA())</f>
        <v>31.62</v>
      </c>
      <c r="D21" s="171">
        <f>IF(ISNUMBER(VALUE(SUBSTITUTE(実質収支比率等に係る経年分析!H$49,"▲","-"))),ROUND(VALUE(SUBSTITUTE(実質収支比率等に係る経年分析!H$49,"▲","-")),2),NA())</f>
        <v>0.59</v>
      </c>
      <c r="E21" s="171">
        <f>IF(ISNUMBER(VALUE(SUBSTITUTE(実質収支比率等に係る経年分析!I$49,"▲","-"))),ROUND(VALUE(SUBSTITUTE(実質収支比率等に係る経年分析!I$49,"▲","-")),2),NA())</f>
        <v>-24.98</v>
      </c>
      <c r="F21" s="171">
        <f>IF(ISNUMBER(VALUE(SUBSTITUTE(実質収支比率等に係る経年分析!J$49,"▲","-"))),ROUND(VALUE(SUBSTITUTE(実質収支比率等に係る経年分析!J$49,"▲","-")),2),NA())</f>
        <v>-2.33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介護予防支援事業特別会計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観光施設特別会計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15">
      <c r="A33" s="172" t="str">
        <f>IF(連結実質赤字比率に係る赤字・黒字の構成分析!C$37="",NA(),連結実質赤字比率に係る赤字・黒字の構成分析!C$37)</f>
        <v>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0.09</v>
      </c>
    </row>
    <row r="34" spans="1:16" x14ac:dyDescent="0.15">
      <c r="A34" s="172" t="str">
        <f>IF(連結実質赤字比率に係る赤字・黒字の構成分析!C$36="",NA(),連結実質赤字比率に係る赤字・黒字の構成分析!C$36)</f>
        <v>簡易水道特別会計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0.12</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0.57999999999999996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0.81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8.9600000000000009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15.03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295</v>
      </c>
      <c r="E42" s="173"/>
      <c r="F42" s="173"/>
      <c r="G42" s="173">
        <f>'実質公債費比率（分子）の構造'!L$52</f>
        <v>286</v>
      </c>
      <c r="H42" s="173"/>
      <c r="I42" s="173"/>
      <c r="J42" s="173">
        <f>'実質公債費比率（分子）の構造'!M$52</f>
        <v>269</v>
      </c>
      <c r="K42" s="173"/>
      <c r="L42" s="173"/>
      <c r="M42" s="173">
        <f>'実質公債費比率（分子）の構造'!N$52</f>
        <v>246</v>
      </c>
      <c r="N42" s="173"/>
      <c r="O42" s="173"/>
      <c r="P42" s="173">
        <f>'実質公債費比率（分子）の構造'!O$52</f>
        <v>231</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4</v>
      </c>
      <c r="C45" s="173"/>
      <c r="D45" s="173"/>
      <c r="E45" s="173">
        <f>'実質公債費比率（分子）の構造'!L$49</f>
        <v>4</v>
      </c>
      <c r="F45" s="173"/>
      <c r="G45" s="173"/>
      <c r="H45" s="173">
        <f>'実質公債費比率（分子）の構造'!M$49</f>
        <v>2</v>
      </c>
      <c r="I45" s="173"/>
      <c r="J45" s="173"/>
      <c r="K45" s="173">
        <f>'実質公債費比率（分子）の構造'!N$49</f>
        <v>4</v>
      </c>
      <c r="L45" s="173"/>
      <c r="M45" s="173"/>
      <c r="N45" s="173">
        <f>'実質公債費比率（分子）の構造'!O$49</f>
        <v>5</v>
      </c>
      <c r="O45" s="173"/>
      <c r="P45" s="173"/>
    </row>
    <row r="46" spans="1:16" x14ac:dyDescent="0.15">
      <c r="A46" s="173" t="s">
        <v>66</v>
      </c>
      <c r="B46" s="173">
        <f>'実質公債費比率（分子）の構造'!K$48</f>
        <v>266</v>
      </c>
      <c r="C46" s="173"/>
      <c r="D46" s="173"/>
      <c r="E46" s="173">
        <f>'実質公債費比率（分子）の構造'!L$48</f>
        <v>272</v>
      </c>
      <c r="F46" s="173"/>
      <c r="G46" s="173"/>
      <c r="H46" s="173">
        <f>'実質公債費比率（分子）の構造'!M$48</f>
        <v>244</v>
      </c>
      <c r="I46" s="173"/>
      <c r="J46" s="173"/>
      <c r="K46" s="173">
        <f>'実質公債費比率（分子）の構造'!N$48</f>
        <v>259</v>
      </c>
      <c r="L46" s="173"/>
      <c r="M46" s="173"/>
      <c r="N46" s="173">
        <f>'実質公債費比率（分子）の構造'!O$48</f>
        <v>228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123</v>
      </c>
      <c r="C49" s="173"/>
      <c r="D49" s="173"/>
      <c r="E49" s="173">
        <f>'実質公債費比率（分子）の構造'!L$45</f>
        <v>81</v>
      </c>
      <c r="F49" s="173"/>
      <c r="G49" s="173"/>
      <c r="H49" s="173">
        <f>'実質公債費比率（分子）の構造'!M$45</f>
        <v>66</v>
      </c>
      <c r="I49" s="173"/>
      <c r="J49" s="173"/>
      <c r="K49" s="173">
        <f>'実質公債費比率（分子）の構造'!N$45</f>
        <v>42</v>
      </c>
      <c r="L49" s="173"/>
      <c r="M49" s="173"/>
      <c r="N49" s="173">
        <f>'実質公債費比率（分子）の構造'!O$45</f>
        <v>39</v>
      </c>
      <c r="O49" s="173"/>
      <c r="P49" s="173"/>
    </row>
    <row r="50" spans="1:16" x14ac:dyDescent="0.15">
      <c r="A50" s="173" t="s">
        <v>70</v>
      </c>
      <c r="B50" s="173" t="e">
        <f>NA()</f>
        <v>#N/A</v>
      </c>
      <c r="C50" s="173">
        <f>IF(ISNUMBER('実質公債費比率（分子）の構造'!K$53),'実質公債費比率（分子）の構造'!K$53,NA())</f>
        <v>98</v>
      </c>
      <c r="D50" s="173" t="e">
        <f>NA()</f>
        <v>#N/A</v>
      </c>
      <c r="E50" s="173" t="e">
        <f>NA()</f>
        <v>#N/A</v>
      </c>
      <c r="F50" s="173">
        <f>IF(ISNUMBER('実質公債費比率（分子）の構造'!L$53),'実質公債費比率（分子）の構造'!L$53,NA())</f>
        <v>71</v>
      </c>
      <c r="G50" s="173" t="e">
        <f>NA()</f>
        <v>#N/A</v>
      </c>
      <c r="H50" s="173" t="e">
        <f>NA()</f>
        <v>#N/A</v>
      </c>
      <c r="I50" s="173">
        <f>IF(ISNUMBER('実質公債費比率（分子）の構造'!M$53),'実質公債費比率（分子）の構造'!M$53,NA())</f>
        <v>43</v>
      </c>
      <c r="J50" s="173" t="e">
        <f>NA()</f>
        <v>#N/A</v>
      </c>
      <c r="K50" s="173" t="e">
        <f>NA()</f>
        <v>#N/A</v>
      </c>
      <c r="L50" s="173">
        <f>IF(ISNUMBER('実質公債費比率（分子）の構造'!N$53),'実質公債費比率（分子）の構造'!N$53,NA())</f>
        <v>59</v>
      </c>
      <c r="M50" s="173" t="e">
        <f>NA()</f>
        <v>#N/A</v>
      </c>
      <c r="N50" s="173" t="e">
        <f>NA()</f>
        <v>#N/A</v>
      </c>
      <c r="O50" s="173">
        <f>IF(ISNUMBER('実質公債費比率（分子）の構造'!O$53),'実質公債費比率（分子）の構造'!O$53,NA())</f>
        <v>41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1994</v>
      </c>
      <c r="E56" s="172"/>
      <c r="F56" s="172"/>
      <c r="G56" s="172">
        <f>'将来負担比率（分子）の構造'!J$52</f>
        <v>1757</v>
      </c>
      <c r="H56" s="172"/>
      <c r="I56" s="172"/>
      <c r="J56" s="172">
        <f>'将来負担比率（分子）の構造'!K$52</f>
        <v>1537</v>
      </c>
      <c r="K56" s="172"/>
      <c r="L56" s="172"/>
      <c r="M56" s="172">
        <f>'将来負担比率（分子）の構造'!L$52</f>
        <v>1336</v>
      </c>
      <c r="N56" s="172"/>
      <c r="O56" s="172"/>
      <c r="P56" s="172">
        <f>'将来負担比率（分子）の構造'!M$52</f>
        <v>1288</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4188</v>
      </c>
      <c r="E58" s="172"/>
      <c r="F58" s="172"/>
      <c r="G58" s="172">
        <f>'将来負担比率（分子）の構造'!J$50</f>
        <v>5352</v>
      </c>
      <c r="H58" s="172"/>
      <c r="I58" s="172"/>
      <c r="J58" s="172">
        <f>'将来負担比率（分子）の構造'!K$50</f>
        <v>5396</v>
      </c>
      <c r="K58" s="172"/>
      <c r="L58" s="172"/>
      <c r="M58" s="172">
        <f>'将来負担比率（分子）の構造'!L$50</f>
        <v>5082</v>
      </c>
      <c r="N58" s="172"/>
      <c r="O58" s="172"/>
      <c r="P58" s="172">
        <f>'将来負担比率（分子）の構造'!M$50</f>
        <v>5236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177</v>
      </c>
      <c r="C62" s="172"/>
      <c r="D62" s="172"/>
      <c r="E62" s="172">
        <f>'将来負担比率（分子）の構造'!J$45</f>
        <v>165</v>
      </c>
      <c r="F62" s="172"/>
      <c r="G62" s="172"/>
      <c r="H62" s="172">
        <f>'将来負担比率（分子）の構造'!K$45</f>
        <v>174</v>
      </c>
      <c r="I62" s="172"/>
      <c r="J62" s="172"/>
      <c r="K62" s="172">
        <f>'将来負担比率（分子）の構造'!L$45</f>
        <v>172</v>
      </c>
      <c r="L62" s="172"/>
      <c r="M62" s="172"/>
      <c r="N62" s="172">
        <f>'将来負担比率（分子）の構造'!M$45</f>
        <v>170</v>
      </c>
      <c r="O62" s="172"/>
      <c r="P62" s="172"/>
    </row>
    <row r="63" spans="1:16" x14ac:dyDescent="0.15">
      <c r="A63" s="172" t="s">
        <v>33</v>
      </c>
      <c r="B63" s="172">
        <f>'将来負担比率（分子）の構造'!I$44</f>
        <v>22</v>
      </c>
      <c r="C63" s="172"/>
      <c r="D63" s="172"/>
      <c r="E63" s="172">
        <f>'将来負担比率（分子）の構造'!J$44</f>
        <v>17</v>
      </c>
      <c r="F63" s="172"/>
      <c r="G63" s="172"/>
      <c r="H63" s="172">
        <f>'将来負担比率（分子）の構造'!K$44</f>
        <v>13</v>
      </c>
      <c r="I63" s="172"/>
      <c r="J63" s="172"/>
      <c r="K63" s="172">
        <f>'将来負担比率（分子）の構造'!L$44</f>
        <v>9</v>
      </c>
      <c r="L63" s="172"/>
      <c r="M63" s="172"/>
      <c r="N63" s="172">
        <f>'将来負担比率（分子）の構造'!M$44</f>
        <v>25</v>
      </c>
      <c r="O63" s="172"/>
      <c r="P63" s="172"/>
    </row>
    <row r="64" spans="1:16" x14ac:dyDescent="0.15">
      <c r="A64" s="172" t="s">
        <v>32</v>
      </c>
      <c r="B64" s="172">
        <f>'将来負担比率（分子）の構造'!I$43</f>
        <v>1621</v>
      </c>
      <c r="C64" s="172"/>
      <c r="D64" s="172"/>
      <c r="E64" s="172">
        <f>'将来負担比率（分子）の構造'!J$43</f>
        <v>1445</v>
      </c>
      <c r="F64" s="172"/>
      <c r="G64" s="172"/>
      <c r="H64" s="172">
        <f>'将来負担比率（分子）の構造'!K$43</f>
        <v>1330</v>
      </c>
      <c r="I64" s="172"/>
      <c r="J64" s="172"/>
      <c r="K64" s="172">
        <f>'将来負担比率（分子）の構造'!L$43</f>
        <v>1181</v>
      </c>
      <c r="L64" s="172"/>
      <c r="M64" s="172"/>
      <c r="N64" s="172">
        <f>'将来負担比率（分子）の構造'!M$43</f>
        <v>1003</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371</v>
      </c>
      <c r="C66" s="172"/>
      <c r="D66" s="172"/>
      <c r="E66" s="172">
        <f>'将来負担比率（分子）の構造'!J$41</f>
        <v>291</v>
      </c>
      <c r="F66" s="172"/>
      <c r="G66" s="172"/>
      <c r="H66" s="172">
        <f>'将来負担比率（分子）の構造'!K$41</f>
        <v>226</v>
      </c>
      <c r="I66" s="172"/>
      <c r="J66" s="172"/>
      <c r="K66" s="172">
        <f>'将来負担比率（分子）の構造'!L$41</f>
        <v>197</v>
      </c>
      <c r="L66" s="172"/>
      <c r="M66" s="172"/>
      <c r="N66" s="172">
        <f>'将来負担比率（分子）の構造'!M$41</f>
        <v>225</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4860</v>
      </c>
      <c r="C72" s="176">
        <f>基金残高に係る経年分析!G55</f>
        <v>4434</v>
      </c>
      <c r="D72" s="176">
        <f>基金残高に係る経年分析!H55</f>
        <v>4406</v>
      </c>
    </row>
    <row r="73" spans="1:16" x14ac:dyDescent="0.15">
      <c r="A73" s="175" t="s">
        <v>77</v>
      </c>
      <c r="B73" s="176">
        <f>基金残高に係る経年分析!F56</f>
        <v>78</v>
      </c>
      <c r="C73" s="176">
        <f>基金残高に係る経年分析!G56</f>
        <v>78</v>
      </c>
      <c r="D73" s="176">
        <f>基金残高に係る経年分析!H56</f>
        <v>78</v>
      </c>
    </row>
    <row r="74" spans="1:16" x14ac:dyDescent="0.15">
      <c r="A74" s="175" t="s">
        <v>78</v>
      </c>
      <c r="B74" s="176">
        <f>基金残高に係る経年分析!F57</f>
        <v>465</v>
      </c>
      <c r="C74" s="176">
        <f>基金残高に係る経年分析!G57</f>
        <v>607</v>
      </c>
      <c r="D74" s="176">
        <f>基金残高に係る経年分析!H57</f>
        <v>678</v>
      </c>
    </row>
  </sheetData>
  <sheetProtection algorithmName="SHA-512" hashValue="up4ndeM/rc94XWBsgQLCiOx3j2Gy7X6jLCDlqKJda3UI0BNpfLRzkLqd5P9f9XEkraDraXcwNzGtohyDEG4edw==" saltValue="hSkeYOhNw8wNzuTNdQnRt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214</v>
      </c>
      <c r="DI1" s="649"/>
      <c r="DJ1" s="649"/>
      <c r="DK1" s="649"/>
      <c r="DL1" s="649"/>
      <c r="DM1" s="649"/>
      <c r="DN1" s="650"/>
      <c r="DO1" s="212"/>
      <c r="DP1" s="648" t="s">
        <v>215</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1" t="s">
        <v>217</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218</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219</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15">
      <c r="B4" s="641" t="s">
        <v>1</v>
      </c>
      <c r="C4" s="642"/>
      <c r="D4" s="642"/>
      <c r="E4" s="642"/>
      <c r="F4" s="642"/>
      <c r="G4" s="642"/>
      <c r="H4" s="642"/>
      <c r="I4" s="642"/>
      <c r="J4" s="642"/>
      <c r="K4" s="642"/>
      <c r="L4" s="642"/>
      <c r="M4" s="642"/>
      <c r="N4" s="642"/>
      <c r="O4" s="642"/>
      <c r="P4" s="642"/>
      <c r="Q4" s="643"/>
      <c r="R4" s="641" t="s">
        <v>220</v>
      </c>
      <c r="S4" s="642"/>
      <c r="T4" s="642"/>
      <c r="U4" s="642"/>
      <c r="V4" s="642"/>
      <c r="W4" s="642"/>
      <c r="X4" s="642"/>
      <c r="Y4" s="643"/>
      <c r="Z4" s="641" t="s">
        <v>221</v>
      </c>
      <c r="AA4" s="642"/>
      <c r="AB4" s="642"/>
      <c r="AC4" s="643"/>
      <c r="AD4" s="641" t="s">
        <v>222</v>
      </c>
      <c r="AE4" s="642"/>
      <c r="AF4" s="642"/>
      <c r="AG4" s="642"/>
      <c r="AH4" s="642"/>
      <c r="AI4" s="642"/>
      <c r="AJ4" s="642"/>
      <c r="AK4" s="643"/>
      <c r="AL4" s="641" t="s">
        <v>221</v>
      </c>
      <c r="AM4" s="642"/>
      <c r="AN4" s="642"/>
      <c r="AO4" s="643"/>
      <c r="AP4" s="647" t="s">
        <v>223</v>
      </c>
      <c r="AQ4" s="647"/>
      <c r="AR4" s="647"/>
      <c r="AS4" s="647"/>
      <c r="AT4" s="647"/>
      <c r="AU4" s="647"/>
      <c r="AV4" s="647"/>
      <c r="AW4" s="647"/>
      <c r="AX4" s="647"/>
      <c r="AY4" s="647"/>
      <c r="AZ4" s="647"/>
      <c r="BA4" s="647"/>
      <c r="BB4" s="647"/>
      <c r="BC4" s="647"/>
      <c r="BD4" s="647"/>
      <c r="BE4" s="647"/>
      <c r="BF4" s="647"/>
      <c r="BG4" s="647" t="s">
        <v>224</v>
      </c>
      <c r="BH4" s="647"/>
      <c r="BI4" s="647"/>
      <c r="BJ4" s="647"/>
      <c r="BK4" s="647"/>
      <c r="BL4" s="647"/>
      <c r="BM4" s="647"/>
      <c r="BN4" s="647"/>
      <c r="BO4" s="647" t="s">
        <v>221</v>
      </c>
      <c r="BP4" s="647"/>
      <c r="BQ4" s="647"/>
      <c r="BR4" s="647"/>
      <c r="BS4" s="647" t="s">
        <v>225</v>
      </c>
      <c r="BT4" s="647"/>
      <c r="BU4" s="647"/>
      <c r="BV4" s="647"/>
      <c r="BW4" s="647"/>
      <c r="BX4" s="647"/>
      <c r="BY4" s="647"/>
      <c r="BZ4" s="647"/>
      <c r="CA4" s="647"/>
      <c r="CB4" s="647"/>
      <c r="CD4" s="644" t="s">
        <v>226</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1" customFormat="1" ht="11.25" customHeight="1" x14ac:dyDescent="0.15">
      <c r="B5" s="663" t="s">
        <v>227</v>
      </c>
      <c r="C5" s="664"/>
      <c r="D5" s="664"/>
      <c r="E5" s="664"/>
      <c r="F5" s="664"/>
      <c r="G5" s="664"/>
      <c r="H5" s="664"/>
      <c r="I5" s="664"/>
      <c r="J5" s="664"/>
      <c r="K5" s="664"/>
      <c r="L5" s="664"/>
      <c r="M5" s="664"/>
      <c r="N5" s="664"/>
      <c r="O5" s="664"/>
      <c r="P5" s="664"/>
      <c r="Q5" s="665"/>
      <c r="R5" s="666">
        <v>2577395</v>
      </c>
      <c r="S5" s="667"/>
      <c r="T5" s="667"/>
      <c r="U5" s="667"/>
      <c r="V5" s="667"/>
      <c r="W5" s="667"/>
      <c r="X5" s="667"/>
      <c r="Y5" s="668"/>
      <c r="Z5" s="669">
        <v>47.8</v>
      </c>
      <c r="AA5" s="669"/>
      <c r="AB5" s="669"/>
      <c r="AC5" s="669"/>
      <c r="AD5" s="670">
        <v>2577395</v>
      </c>
      <c r="AE5" s="670"/>
      <c r="AF5" s="670"/>
      <c r="AG5" s="670"/>
      <c r="AH5" s="670"/>
      <c r="AI5" s="670"/>
      <c r="AJ5" s="670"/>
      <c r="AK5" s="670"/>
      <c r="AL5" s="671">
        <v>80.900000000000006</v>
      </c>
      <c r="AM5" s="672"/>
      <c r="AN5" s="672"/>
      <c r="AO5" s="673"/>
      <c r="AP5" s="663" t="s">
        <v>228</v>
      </c>
      <c r="AQ5" s="664"/>
      <c r="AR5" s="664"/>
      <c r="AS5" s="664"/>
      <c r="AT5" s="664"/>
      <c r="AU5" s="664"/>
      <c r="AV5" s="664"/>
      <c r="AW5" s="664"/>
      <c r="AX5" s="664"/>
      <c r="AY5" s="664"/>
      <c r="AZ5" s="664"/>
      <c r="BA5" s="664"/>
      <c r="BB5" s="664"/>
      <c r="BC5" s="664"/>
      <c r="BD5" s="664"/>
      <c r="BE5" s="664"/>
      <c r="BF5" s="665"/>
      <c r="BG5" s="655">
        <v>2523721</v>
      </c>
      <c r="BH5" s="656"/>
      <c r="BI5" s="656"/>
      <c r="BJ5" s="656"/>
      <c r="BK5" s="656"/>
      <c r="BL5" s="656"/>
      <c r="BM5" s="656"/>
      <c r="BN5" s="657"/>
      <c r="BO5" s="651">
        <v>97.9</v>
      </c>
      <c r="BP5" s="651"/>
      <c r="BQ5" s="651"/>
      <c r="BR5" s="651"/>
      <c r="BS5" s="658" t="s">
        <v>127</v>
      </c>
      <c r="BT5" s="658"/>
      <c r="BU5" s="658"/>
      <c r="BV5" s="658"/>
      <c r="BW5" s="658"/>
      <c r="BX5" s="658"/>
      <c r="BY5" s="658"/>
      <c r="BZ5" s="658"/>
      <c r="CA5" s="658"/>
      <c r="CB5" s="662"/>
      <c r="CD5" s="644" t="s">
        <v>223</v>
      </c>
      <c r="CE5" s="645"/>
      <c r="CF5" s="645"/>
      <c r="CG5" s="645"/>
      <c r="CH5" s="645"/>
      <c r="CI5" s="645"/>
      <c r="CJ5" s="645"/>
      <c r="CK5" s="645"/>
      <c r="CL5" s="645"/>
      <c r="CM5" s="645"/>
      <c r="CN5" s="645"/>
      <c r="CO5" s="645"/>
      <c r="CP5" s="645"/>
      <c r="CQ5" s="646"/>
      <c r="CR5" s="644" t="s">
        <v>229</v>
      </c>
      <c r="CS5" s="645"/>
      <c r="CT5" s="645"/>
      <c r="CU5" s="645"/>
      <c r="CV5" s="645"/>
      <c r="CW5" s="645"/>
      <c r="CX5" s="645"/>
      <c r="CY5" s="646"/>
      <c r="CZ5" s="644" t="s">
        <v>221</v>
      </c>
      <c r="DA5" s="645"/>
      <c r="DB5" s="645"/>
      <c r="DC5" s="646"/>
      <c r="DD5" s="644" t="s">
        <v>230</v>
      </c>
      <c r="DE5" s="645"/>
      <c r="DF5" s="645"/>
      <c r="DG5" s="645"/>
      <c r="DH5" s="645"/>
      <c r="DI5" s="645"/>
      <c r="DJ5" s="645"/>
      <c r="DK5" s="645"/>
      <c r="DL5" s="645"/>
      <c r="DM5" s="645"/>
      <c r="DN5" s="645"/>
      <c r="DO5" s="645"/>
      <c r="DP5" s="646"/>
      <c r="DQ5" s="644" t="s">
        <v>231</v>
      </c>
      <c r="DR5" s="645"/>
      <c r="DS5" s="645"/>
      <c r="DT5" s="645"/>
      <c r="DU5" s="645"/>
      <c r="DV5" s="645"/>
      <c r="DW5" s="645"/>
      <c r="DX5" s="645"/>
      <c r="DY5" s="645"/>
      <c r="DZ5" s="645"/>
      <c r="EA5" s="645"/>
      <c r="EB5" s="645"/>
      <c r="EC5" s="646"/>
    </row>
    <row r="6" spans="2:143" ht="11.25" customHeight="1" x14ac:dyDescent="0.15">
      <c r="B6" s="652" t="s">
        <v>232</v>
      </c>
      <c r="C6" s="653"/>
      <c r="D6" s="653"/>
      <c r="E6" s="653"/>
      <c r="F6" s="653"/>
      <c r="G6" s="653"/>
      <c r="H6" s="653"/>
      <c r="I6" s="653"/>
      <c r="J6" s="653"/>
      <c r="K6" s="653"/>
      <c r="L6" s="653"/>
      <c r="M6" s="653"/>
      <c r="N6" s="653"/>
      <c r="O6" s="653"/>
      <c r="P6" s="653"/>
      <c r="Q6" s="654"/>
      <c r="R6" s="655">
        <v>27518</v>
      </c>
      <c r="S6" s="656"/>
      <c r="T6" s="656"/>
      <c r="U6" s="656"/>
      <c r="V6" s="656"/>
      <c r="W6" s="656"/>
      <c r="X6" s="656"/>
      <c r="Y6" s="657"/>
      <c r="Z6" s="651">
        <v>0.5</v>
      </c>
      <c r="AA6" s="651"/>
      <c r="AB6" s="651"/>
      <c r="AC6" s="651"/>
      <c r="AD6" s="658">
        <v>27518</v>
      </c>
      <c r="AE6" s="658"/>
      <c r="AF6" s="658"/>
      <c r="AG6" s="658"/>
      <c r="AH6" s="658"/>
      <c r="AI6" s="658"/>
      <c r="AJ6" s="658"/>
      <c r="AK6" s="658"/>
      <c r="AL6" s="659">
        <v>0.9</v>
      </c>
      <c r="AM6" s="660"/>
      <c r="AN6" s="660"/>
      <c r="AO6" s="661"/>
      <c r="AP6" s="652" t="s">
        <v>233</v>
      </c>
      <c r="AQ6" s="653"/>
      <c r="AR6" s="653"/>
      <c r="AS6" s="653"/>
      <c r="AT6" s="653"/>
      <c r="AU6" s="653"/>
      <c r="AV6" s="653"/>
      <c r="AW6" s="653"/>
      <c r="AX6" s="653"/>
      <c r="AY6" s="653"/>
      <c r="AZ6" s="653"/>
      <c r="BA6" s="653"/>
      <c r="BB6" s="653"/>
      <c r="BC6" s="653"/>
      <c r="BD6" s="653"/>
      <c r="BE6" s="653"/>
      <c r="BF6" s="654"/>
      <c r="BG6" s="655">
        <v>2523721</v>
      </c>
      <c r="BH6" s="656"/>
      <c r="BI6" s="656"/>
      <c r="BJ6" s="656"/>
      <c r="BK6" s="656"/>
      <c r="BL6" s="656"/>
      <c r="BM6" s="656"/>
      <c r="BN6" s="657"/>
      <c r="BO6" s="651">
        <v>97.9</v>
      </c>
      <c r="BP6" s="651"/>
      <c r="BQ6" s="651"/>
      <c r="BR6" s="651"/>
      <c r="BS6" s="658" t="s">
        <v>127</v>
      </c>
      <c r="BT6" s="658"/>
      <c r="BU6" s="658"/>
      <c r="BV6" s="658"/>
      <c r="BW6" s="658"/>
      <c r="BX6" s="658"/>
      <c r="BY6" s="658"/>
      <c r="BZ6" s="658"/>
      <c r="CA6" s="658"/>
      <c r="CB6" s="662"/>
      <c r="CD6" s="676" t="s">
        <v>234</v>
      </c>
      <c r="CE6" s="677"/>
      <c r="CF6" s="677"/>
      <c r="CG6" s="677"/>
      <c r="CH6" s="677"/>
      <c r="CI6" s="677"/>
      <c r="CJ6" s="677"/>
      <c r="CK6" s="677"/>
      <c r="CL6" s="677"/>
      <c r="CM6" s="677"/>
      <c r="CN6" s="677"/>
      <c r="CO6" s="677"/>
      <c r="CP6" s="677"/>
      <c r="CQ6" s="678"/>
      <c r="CR6" s="655">
        <v>48390</v>
      </c>
      <c r="CS6" s="656"/>
      <c r="CT6" s="656"/>
      <c r="CU6" s="656"/>
      <c r="CV6" s="656"/>
      <c r="CW6" s="656"/>
      <c r="CX6" s="656"/>
      <c r="CY6" s="657"/>
      <c r="CZ6" s="671">
        <v>1</v>
      </c>
      <c r="DA6" s="672"/>
      <c r="DB6" s="672"/>
      <c r="DC6" s="679"/>
      <c r="DD6" s="674" t="s">
        <v>127</v>
      </c>
      <c r="DE6" s="656"/>
      <c r="DF6" s="656"/>
      <c r="DG6" s="656"/>
      <c r="DH6" s="656"/>
      <c r="DI6" s="656"/>
      <c r="DJ6" s="656"/>
      <c r="DK6" s="656"/>
      <c r="DL6" s="656"/>
      <c r="DM6" s="656"/>
      <c r="DN6" s="656"/>
      <c r="DO6" s="656"/>
      <c r="DP6" s="657"/>
      <c r="DQ6" s="674">
        <v>48390</v>
      </c>
      <c r="DR6" s="656"/>
      <c r="DS6" s="656"/>
      <c r="DT6" s="656"/>
      <c r="DU6" s="656"/>
      <c r="DV6" s="656"/>
      <c r="DW6" s="656"/>
      <c r="DX6" s="656"/>
      <c r="DY6" s="656"/>
      <c r="DZ6" s="656"/>
      <c r="EA6" s="656"/>
      <c r="EB6" s="656"/>
      <c r="EC6" s="675"/>
    </row>
    <row r="7" spans="2:143" ht="11.25" customHeight="1" x14ac:dyDescent="0.15">
      <c r="B7" s="652" t="s">
        <v>235</v>
      </c>
      <c r="C7" s="653"/>
      <c r="D7" s="653"/>
      <c r="E7" s="653"/>
      <c r="F7" s="653"/>
      <c r="G7" s="653"/>
      <c r="H7" s="653"/>
      <c r="I7" s="653"/>
      <c r="J7" s="653"/>
      <c r="K7" s="653"/>
      <c r="L7" s="653"/>
      <c r="M7" s="653"/>
      <c r="N7" s="653"/>
      <c r="O7" s="653"/>
      <c r="P7" s="653"/>
      <c r="Q7" s="654"/>
      <c r="R7" s="655">
        <v>671</v>
      </c>
      <c r="S7" s="656"/>
      <c r="T7" s="656"/>
      <c r="U7" s="656"/>
      <c r="V7" s="656"/>
      <c r="W7" s="656"/>
      <c r="X7" s="656"/>
      <c r="Y7" s="657"/>
      <c r="Z7" s="651">
        <v>0</v>
      </c>
      <c r="AA7" s="651"/>
      <c r="AB7" s="651"/>
      <c r="AC7" s="651"/>
      <c r="AD7" s="658">
        <v>671</v>
      </c>
      <c r="AE7" s="658"/>
      <c r="AF7" s="658"/>
      <c r="AG7" s="658"/>
      <c r="AH7" s="658"/>
      <c r="AI7" s="658"/>
      <c r="AJ7" s="658"/>
      <c r="AK7" s="658"/>
      <c r="AL7" s="659">
        <v>0</v>
      </c>
      <c r="AM7" s="660"/>
      <c r="AN7" s="660"/>
      <c r="AO7" s="661"/>
      <c r="AP7" s="652" t="s">
        <v>236</v>
      </c>
      <c r="AQ7" s="653"/>
      <c r="AR7" s="653"/>
      <c r="AS7" s="653"/>
      <c r="AT7" s="653"/>
      <c r="AU7" s="653"/>
      <c r="AV7" s="653"/>
      <c r="AW7" s="653"/>
      <c r="AX7" s="653"/>
      <c r="AY7" s="653"/>
      <c r="AZ7" s="653"/>
      <c r="BA7" s="653"/>
      <c r="BB7" s="653"/>
      <c r="BC7" s="653"/>
      <c r="BD7" s="653"/>
      <c r="BE7" s="653"/>
      <c r="BF7" s="654"/>
      <c r="BG7" s="655">
        <v>901249</v>
      </c>
      <c r="BH7" s="656"/>
      <c r="BI7" s="656"/>
      <c r="BJ7" s="656"/>
      <c r="BK7" s="656"/>
      <c r="BL7" s="656"/>
      <c r="BM7" s="656"/>
      <c r="BN7" s="657"/>
      <c r="BO7" s="651">
        <v>35</v>
      </c>
      <c r="BP7" s="651"/>
      <c r="BQ7" s="651"/>
      <c r="BR7" s="651"/>
      <c r="BS7" s="658" t="s">
        <v>127</v>
      </c>
      <c r="BT7" s="658"/>
      <c r="BU7" s="658"/>
      <c r="BV7" s="658"/>
      <c r="BW7" s="658"/>
      <c r="BX7" s="658"/>
      <c r="BY7" s="658"/>
      <c r="BZ7" s="658"/>
      <c r="CA7" s="658"/>
      <c r="CB7" s="662"/>
      <c r="CD7" s="680" t="s">
        <v>237</v>
      </c>
      <c r="CE7" s="681"/>
      <c r="CF7" s="681"/>
      <c r="CG7" s="681"/>
      <c r="CH7" s="681"/>
      <c r="CI7" s="681"/>
      <c r="CJ7" s="681"/>
      <c r="CK7" s="681"/>
      <c r="CL7" s="681"/>
      <c r="CM7" s="681"/>
      <c r="CN7" s="681"/>
      <c r="CO7" s="681"/>
      <c r="CP7" s="681"/>
      <c r="CQ7" s="682"/>
      <c r="CR7" s="655">
        <v>1831680</v>
      </c>
      <c r="CS7" s="656"/>
      <c r="CT7" s="656"/>
      <c r="CU7" s="656"/>
      <c r="CV7" s="656"/>
      <c r="CW7" s="656"/>
      <c r="CX7" s="656"/>
      <c r="CY7" s="657"/>
      <c r="CZ7" s="651">
        <v>37</v>
      </c>
      <c r="DA7" s="651"/>
      <c r="DB7" s="651"/>
      <c r="DC7" s="651"/>
      <c r="DD7" s="674">
        <v>157199</v>
      </c>
      <c r="DE7" s="656"/>
      <c r="DF7" s="656"/>
      <c r="DG7" s="656"/>
      <c r="DH7" s="656"/>
      <c r="DI7" s="656"/>
      <c r="DJ7" s="656"/>
      <c r="DK7" s="656"/>
      <c r="DL7" s="656"/>
      <c r="DM7" s="656"/>
      <c r="DN7" s="656"/>
      <c r="DO7" s="656"/>
      <c r="DP7" s="657"/>
      <c r="DQ7" s="674">
        <v>1695942</v>
      </c>
      <c r="DR7" s="656"/>
      <c r="DS7" s="656"/>
      <c r="DT7" s="656"/>
      <c r="DU7" s="656"/>
      <c r="DV7" s="656"/>
      <c r="DW7" s="656"/>
      <c r="DX7" s="656"/>
      <c r="DY7" s="656"/>
      <c r="DZ7" s="656"/>
      <c r="EA7" s="656"/>
      <c r="EB7" s="656"/>
      <c r="EC7" s="675"/>
    </row>
    <row r="8" spans="2:143" ht="11.25" customHeight="1" x14ac:dyDescent="0.15">
      <c r="B8" s="652" t="s">
        <v>238</v>
      </c>
      <c r="C8" s="653"/>
      <c r="D8" s="653"/>
      <c r="E8" s="653"/>
      <c r="F8" s="653"/>
      <c r="G8" s="653"/>
      <c r="H8" s="653"/>
      <c r="I8" s="653"/>
      <c r="J8" s="653"/>
      <c r="K8" s="653"/>
      <c r="L8" s="653"/>
      <c r="M8" s="653"/>
      <c r="N8" s="653"/>
      <c r="O8" s="653"/>
      <c r="P8" s="653"/>
      <c r="Q8" s="654"/>
      <c r="R8" s="655">
        <v>4743</v>
      </c>
      <c r="S8" s="656"/>
      <c r="T8" s="656"/>
      <c r="U8" s="656"/>
      <c r="V8" s="656"/>
      <c r="W8" s="656"/>
      <c r="X8" s="656"/>
      <c r="Y8" s="657"/>
      <c r="Z8" s="651">
        <v>0.1</v>
      </c>
      <c r="AA8" s="651"/>
      <c r="AB8" s="651"/>
      <c r="AC8" s="651"/>
      <c r="AD8" s="658">
        <v>4743</v>
      </c>
      <c r="AE8" s="658"/>
      <c r="AF8" s="658"/>
      <c r="AG8" s="658"/>
      <c r="AH8" s="658"/>
      <c r="AI8" s="658"/>
      <c r="AJ8" s="658"/>
      <c r="AK8" s="658"/>
      <c r="AL8" s="659">
        <v>0.1</v>
      </c>
      <c r="AM8" s="660"/>
      <c r="AN8" s="660"/>
      <c r="AO8" s="661"/>
      <c r="AP8" s="652" t="s">
        <v>239</v>
      </c>
      <c r="AQ8" s="653"/>
      <c r="AR8" s="653"/>
      <c r="AS8" s="653"/>
      <c r="AT8" s="653"/>
      <c r="AU8" s="653"/>
      <c r="AV8" s="653"/>
      <c r="AW8" s="653"/>
      <c r="AX8" s="653"/>
      <c r="AY8" s="653"/>
      <c r="AZ8" s="653"/>
      <c r="BA8" s="653"/>
      <c r="BB8" s="653"/>
      <c r="BC8" s="653"/>
      <c r="BD8" s="653"/>
      <c r="BE8" s="653"/>
      <c r="BF8" s="654"/>
      <c r="BG8" s="655">
        <v>26898</v>
      </c>
      <c r="BH8" s="656"/>
      <c r="BI8" s="656"/>
      <c r="BJ8" s="656"/>
      <c r="BK8" s="656"/>
      <c r="BL8" s="656"/>
      <c r="BM8" s="656"/>
      <c r="BN8" s="657"/>
      <c r="BO8" s="651">
        <v>1</v>
      </c>
      <c r="BP8" s="651"/>
      <c r="BQ8" s="651"/>
      <c r="BR8" s="651"/>
      <c r="BS8" s="658" t="s">
        <v>127</v>
      </c>
      <c r="BT8" s="658"/>
      <c r="BU8" s="658"/>
      <c r="BV8" s="658"/>
      <c r="BW8" s="658"/>
      <c r="BX8" s="658"/>
      <c r="BY8" s="658"/>
      <c r="BZ8" s="658"/>
      <c r="CA8" s="658"/>
      <c r="CB8" s="662"/>
      <c r="CD8" s="680" t="s">
        <v>240</v>
      </c>
      <c r="CE8" s="681"/>
      <c r="CF8" s="681"/>
      <c r="CG8" s="681"/>
      <c r="CH8" s="681"/>
      <c r="CI8" s="681"/>
      <c r="CJ8" s="681"/>
      <c r="CK8" s="681"/>
      <c r="CL8" s="681"/>
      <c r="CM8" s="681"/>
      <c r="CN8" s="681"/>
      <c r="CO8" s="681"/>
      <c r="CP8" s="681"/>
      <c r="CQ8" s="682"/>
      <c r="CR8" s="655">
        <v>783571</v>
      </c>
      <c r="CS8" s="656"/>
      <c r="CT8" s="656"/>
      <c r="CU8" s="656"/>
      <c r="CV8" s="656"/>
      <c r="CW8" s="656"/>
      <c r="CX8" s="656"/>
      <c r="CY8" s="657"/>
      <c r="CZ8" s="651">
        <v>15.8</v>
      </c>
      <c r="DA8" s="651"/>
      <c r="DB8" s="651"/>
      <c r="DC8" s="651"/>
      <c r="DD8" s="674" t="s">
        <v>127</v>
      </c>
      <c r="DE8" s="656"/>
      <c r="DF8" s="656"/>
      <c r="DG8" s="656"/>
      <c r="DH8" s="656"/>
      <c r="DI8" s="656"/>
      <c r="DJ8" s="656"/>
      <c r="DK8" s="656"/>
      <c r="DL8" s="656"/>
      <c r="DM8" s="656"/>
      <c r="DN8" s="656"/>
      <c r="DO8" s="656"/>
      <c r="DP8" s="657"/>
      <c r="DQ8" s="674">
        <v>386167</v>
      </c>
      <c r="DR8" s="656"/>
      <c r="DS8" s="656"/>
      <c r="DT8" s="656"/>
      <c r="DU8" s="656"/>
      <c r="DV8" s="656"/>
      <c r="DW8" s="656"/>
      <c r="DX8" s="656"/>
      <c r="DY8" s="656"/>
      <c r="DZ8" s="656"/>
      <c r="EA8" s="656"/>
      <c r="EB8" s="656"/>
      <c r="EC8" s="675"/>
    </row>
    <row r="9" spans="2:143" ht="11.25" customHeight="1" x14ac:dyDescent="0.15">
      <c r="B9" s="652" t="s">
        <v>241</v>
      </c>
      <c r="C9" s="653"/>
      <c r="D9" s="653"/>
      <c r="E9" s="653"/>
      <c r="F9" s="653"/>
      <c r="G9" s="653"/>
      <c r="H9" s="653"/>
      <c r="I9" s="653"/>
      <c r="J9" s="653"/>
      <c r="K9" s="653"/>
      <c r="L9" s="653"/>
      <c r="M9" s="653"/>
      <c r="N9" s="653"/>
      <c r="O9" s="653"/>
      <c r="P9" s="653"/>
      <c r="Q9" s="654"/>
      <c r="R9" s="655">
        <v>6134</v>
      </c>
      <c r="S9" s="656"/>
      <c r="T9" s="656"/>
      <c r="U9" s="656"/>
      <c r="V9" s="656"/>
      <c r="W9" s="656"/>
      <c r="X9" s="656"/>
      <c r="Y9" s="657"/>
      <c r="Z9" s="651">
        <v>0.1</v>
      </c>
      <c r="AA9" s="651"/>
      <c r="AB9" s="651"/>
      <c r="AC9" s="651"/>
      <c r="AD9" s="658">
        <v>6134</v>
      </c>
      <c r="AE9" s="658"/>
      <c r="AF9" s="658"/>
      <c r="AG9" s="658"/>
      <c r="AH9" s="658"/>
      <c r="AI9" s="658"/>
      <c r="AJ9" s="658"/>
      <c r="AK9" s="658"/>
      <c r="AL9" s="659">
        <v>0.2</v>
      </c>
      <c r="AM9" s="660"/>
      <c r="AN9" s="660"/>
      <c r="AO9" s="661"/>
      <c r="AP9" s="652" t="s">
        <v>242</v>
      </c>
      <c r="AQ9" s="653"/>
      <c r="AR9" s="653"/>
      <c r="AS9" s="653"/>
      <c r="AT9" s="653"/>
      <c r="AU9" s="653"/>
      <c r="AV9" s="653"/>
      <c r="AW9" s="653"/>
      <c r="AX9" s="653"/>
      <c r="AY9" s="653"/>
      <c r="AZ9" s="653"/>
      <c r="BA9" s="653"/>
      <c r="BB9" s="653"/>
      <c r="BC9" s="653"/>
      <c r="BD9" s="653"/>
      <c r="BE9" s="653"/>
      <c r="BF9" s="654"/>
      <c r="BG9" s="655">
        <v>309331</v>
      </c>
      <c r="BH9" s="656"/>
      <c r="BI9" s="656"/>
      <c r="BJ9" s="656"/>
      <c r="BK9" s="656"/>
      <c r="BL9" s="656"/>
      <c r="BM9" s="656"/>
      <c r="BN9" s="657"/>
      <c r="BO9" s="651">
        <v>12</v>
      </c>
      <c r="BP9" s="651"/>
      <c r="BQ9" s="651"/>
      <c r="BR9" s="651"/>
      <c r="BS9" s="658" t="s">
        <v>127</v>
      </c>
      <c r="BT9" s="658"/>
      <c r="BU9" s="658"/>
      <c r="BV9" s="658"/>
      <c r="BW9" s="658"/>
      <c r="BX9" s="658"/>
      <c r="BY9" s="658"/>
      <c r="BZ9" s="658"/>
      <c r="CA9" s="658"/>
      <c r="CB9" s="662"/>
      <c r="CD9" s="680" t="s">
        <v>243</v>
      </c>
      <c r="CE9" s="681"/>
      <c r="CF9" s="681"/>
      <c r="CG9" s="681"/>
      <c r="CH9" s="681"/>
      <c r="CI9" s="681"/>
      <c r="CJ9" s="681"/>
      <c r="CK9" s="681"/>
      <c r="CL9" s="681"/>
      <c r="CM9" s="681"/>
      <c r="CN9" s="681"/>
      <c r="CO9" s="681"/>
      <c r="CP9" s="681"/>
      <c r="CQ9" s="682"/>
      <c r="CR9" s="655">
        <v>559133</v>
      </c>
      <c r="CS9" s="656"/>
      <c r="CT9" s="656"/>
      <c r="CU9" s="656"/>
      <c r="CV9" s="656"/>
      <c r="CW9" s="656"/>
      <c r="CX9" s="656"/>
      <c r="CY9" s="657"/>
      <c r="CZ9" s="651">
        <v>11.3</v>
      </c>
      <c r="DA9" s="651"/>
      <c r="DB9" s="651"/>
      <c r="DC9" s="651"/>
      <c r="DD9" s="674">
        <v>19690</v>
      </c>
      <c r="DE9" s="656"/>
      <c r="DF9" s="656"/>
      <c r="DG9" s="656"/>
      <c r="DH9" s="656"/>
      <c r="DI9" s="656"/>
      <c r="DJ9" s="656"/>
      <c r="DK9" s="656"/>
      <c r="DL9" s="656"/>
      <c r="DM9" s="656"/>
      <c r="DN9" s="656"/>
      <c r="DO9" s="656"/>
      <c r="DP9" s="657"/>
      <c r="DQ9" s="674">
        <v>473316</v>
      </c>
      <c r="DR9" s="656"/>
      <c r="DS9" s="656"/>
      <c r="DT9" s="656"/>
      <c r="DU9" s="656"/>
      <c r="DV9" s="656"/>
      <c r="DW9" s="656"/>
      <c r="DX9" s="656"/>
      <c r="DY9" s="656"/>
      <c r="DZ9" s="656"/>
      <c r="EA9" s="656"/>
      <c r="EB9" s="656"/>
      <c r="EC9" s="675"/>
    </row>
    <row r="10" spans="2:143" ht="11.25" customHeight="1" x14ac:dyDescent="0.15">
      <c r="B10" s="652" t="s">
        <v>244</v>
      </c>
      <c r="C10" s="653"/>
      <c r="D10" s="653"/>
      <c r="E10" s="653"/>
      <c r="F10" s="653"/>
      <c r="G10" s="653"/>
      <c r="H10" s="653"/>
      <c r="I10" s="653"/>
      <c r="J10" s="653"/>
      <c r="K10" s="653"/>
      <c r="L10" s="653"/>
      <c r="M10" s="653"/>
      <c r="N10" s="653"/>
      <c r="O10" s="653"/>
      <c r="P10" s="653"/>
      <c r="Q10" s="654"/>
      <c r="R10" s="655" t="s">
        <v>127</v>
      </c>
      <c r="S10" s="656"/>
      <c r="T10" s="656"/>
      <c r="U10" s="656"/>
      <c r="V10" s="656"/>
      <c r="W10" s="656"/>
      <c r="X10" s="656"/>
      <c r="Y10" s="657"/>
      <c r="Z10" s="651" t="s">
        <v>127</v>
      </c>
      <c r="AA10" s="651"/>
      <c r="AB10" s="651"/>
      <c r="AC10" s="651"/>
      <c r="AD10" s="658" t="s">
        <v>127</v>
      </c>
      <c r="AE10" s="658"/>
      <c r="AF10" s="658"/>
      <c r="AG10" s="658"/>
      <c r="AH10" s="658"/>
      <c r="AI10" s="658"/>
      <c r="AJ10" s="658"/>
      <c r="AK10" s="658"/>
      <c r="AL10" s="659" t="s">
        <v>127</v>
      </c>
      <c r="AM10" s="660"/>
      <c r="AN10" s="660"/>
      <c r="AO10" s="661"/>
      <c r="AP10" s="652" t="s">
        <v>245</v>
      </c>
      <c r="AQ10" s="653"/>
      <c r="AR10" s="653"/>
      <c r="AS10" s="653"/>
      <c r="AT10" s="653"/>
      <c r="AU10" s="653"/>
      <c r="AV10" s="653"/>
      <c r="AW10" s="653"/>
      <c r="AX10" s="653"/>
      <c r="AY10" s="653"/>
      <c r="AZ10" s="653"/>
      <c r="BA10" s="653"/>
      <c r="BB10" s="653"/>
      <c r="BC10" s="653"/>
      <c r="BD10" s="653"/>
      <c r="BE10" s="653"/>
      <c r="BF10" s="654"/>
      <c r="BG10" s="655">
        <v>76277</v>
      </c>
      <c r="BH10" s="656"/>
      <c r="BI10" s="656"/>
      <c r="BJ10" s="656"/>
      <c r="BK10" s="656"/>
      <c r="BL10" s="656"/>
      <c r="BM10" s="656"/>
      <c r="BN10" s="657"/>
      <c r="BO10" s="651">
        <v>3</v>
      </c>
      <c r="BP10" s="651"/>
      <c r="BQ10" s="651"/>
      <c r="BR10" s="651"/>
      <c r="BS10" s="658" t="s">
        <v>127</v>
      </c>
      <c r="BT10" s="658"/>
      <c r="BU10" s="658"/>
      <c r="BV10" s="658"/>
      <c r="BW10" s="658"/>
      <c r="BX10" s="658"/>
      <c r="BY10" s="658"/>
      <c r="BZ10" s="658"/>
      <c r="CA10" s="658"/>
      <c r="CB10" s="662"/>
      <c r="CD10" s="680" t="s">
        <v>246</v>
      </c>
      <c r="CE10" s="681"/>
      <c r="CF10" s="681"/>
      <c r="CG10" s="681"/>
      <c r="CH10" s="681"/>
      <c r="CI10" s="681"/>
      <c r="CJ10" s="681"/>
      <c r="CK10" s="681"/>
      <c r="CL10" s="681"/>
      <c r="CM10" s="681"/>
      <c r="CN10" s="681"/>
      <c r="CO10" s="681"/>
      <c r="CP10" s="681"/>
      <c r="CQ10" s="682"/>
      <c r="CR10" s="655">
        <v>11902</v>
      </c>
      <c r="CS10" s="656"/>
      <c r="CT10" s="656"/>
      <c r="CU10" s="656"/>
      <c r="CV10" s="656"/>
      <c r="CW10" s="656"/>
      <c r="CX10" s="656"/>
      <c r="CY10" s="657"/>
      <c r="CZ10" s="651">
        <v>0.2</v>
      </c>
      <c r="DA10" s="651"/>
      <c r="DB10" s="651"/>
      <c r="DC10" s="651"/>
      <c r="DD10" s="674" t="s">
        <v>127</v>
      </c>
      <c r="DE10" s="656"/>
      <c r="DF10" s="656"/>
      <c r="DG10" s="656"/>
      <c r="DH10" s="656"/>
      <c r="DI10" s="656"/>
      <c r="DJ10" s="656"/>
      <c r="DK10" s="656"/>
      <c r="DL10" s="656"/>
      <c r="DM10" s="656"/>
      <c r="DN10" s="656"/>
      <c r="DO10" s="656"/>
      <c r="DP10" s="657"/>
      <c r="DQ10" s="674">
        <v>11901</v>
      </c>
      <c r="DR10" s="656"/>
      <c r="DS10" s="656"/>
      <c r="DT10" s="656"/>
      <c r="DU10" s="656"/>
      <c r="DV10" s="656"/>
      <c r="DW10" s="656"/>
      <c r="DX10" s="656"/>
      <c r="DY10" s="656"/>
      <c r="DZ10" s="656"/>
      <c r="EA10" s="656"/>
      <c r="EB10" s="656"/>
      <c r="EC10" s="675"/>
    </row>
    <row r="11" spans="2:143" ht="11.25" customHeight="1" x14ac:dyDescent="0.15">
      <c r="B11" s="652" t="s">
        <v>247</v>
      </c>
      <c r="C11" s="653"/>
      <c r="D11" s="653"/>
      <c r="E11" s="653"/>
      <c r="F11" s="653"/>
      <c r="G11" s="653"/>
      <c r="H11" s="653"/>
      <c r="I11" s="653"/>
      <c r="J11" s="653"/>
      <c r="K11" s="653"/>
      <c r="L11" s="653"/>
      <c r="M11" s="653"/>
      <c r="N11" s="653"/>
      <c r="O11" s="653"/>
      <c r="P11" s="653"/>
      <c r="Q11" s="654"/>
      <c r="R11" s="655">
        <v>141029</v>
      </c>
      <c r="S11" s="656"/>
      <c r="T11" s="656"/>
      <c r="U11" s="656"/>
      <c r="V11" s="656"/>
      <c r="W11" s="656"/>
      <c r="X11" s="656"/>
      <c r="Y11" s="657"/>
      <c r="Z11" s="659">
        <v>2.6</v>
      </c>
      <c r="AA11" s="660"/>
      <c r="AB11" s="660"/>
      <c r="AC11" s="683"/>
      <c r="AD11" s="674">
        <v>141029</v>
      </c>
      <c r="AE11" s="656"/>
      <c r="AF11" s="656"/>
      <c r="AG11" s="656"/>
      <c r="AH11" s="656"/>
      <c r="AI11" s="656"/>
      <c r="AJ11" s="656"/>
      <c r="AK11" s="657"/>
      <c r="AL11" s="659">
        <v>4.4000000000000004</v>
      </c>
      <c r="AM11" s="660"/>
      <c r="AN11" s="660"/>
      <c r="AO11" s="661"/>
      <c r="AP11" s="652" t="s">
        <v>248</v>
      </c>
      <c r="AQ11" s="653"/>
      <c r="AR11" s="653"/>
      <c r="AS11" s="653"/>
      <c r="AT11" s="653"/>
      <c r="AU11" s="653"/>
      <c r="AV11" s="653"/>
      <c r="AW11" s="653"/>
      <c r="AX11" s="653"/>
      <c r="AY11" s="653"/>
      <c r="AZ11" s="653"/>
      <c r="BA11" s="653"/>
      <c r="BB11" s="653"/>
      <c r="BC11" s="653"/>
      <c r="BD11" s="653"/>
      <c r="BE11" s="653"/>
      <c r="BF11" s="654"/>
      <c r="BG11" s="655">
        <v>488743</v>
      </c>
      <c r="BH11" s="656"/>
      <c r="BI11" s="656"/>
      <c r="BJ11" s="656"/>
      <c r="BK11" s="656"/>
      <c r="BL11" s="656"/>
      <c r="BM11" s="656"/>
      <c r="BN11" s="657"/>
      <c r="BO11" s="651">
        <v>19</v>
      </c>
      <c r="BP11" s="651"/>
      <c r="BQ11" s="651"/>
      <c r="BR11" s="651"/>
      <c r="BS11" s="658" t="s">
        <v>127</v>
      </c>
      <c r="BT11" s="658"/>
      <c r="BU11" s="658"/>
      <c r="BV11" s="658"/>
      <c r="BW11" s="658"/>
      <c r="BX11" s="658"/>
      <c r="BY11" s="658"/>
      <c r="BZ11" s="658"/>
      <c r="CA11" s="658"/>
      <c r="CB11" s="662"/>
      <c r="CD11" s="680" t="s">
        <v>249</v>
      </c>
      <c r="CE11" s="681"/>
      <c r="CF11" s="681"/>
      <c r="CG11" s="681"/>
      <c r="CH11" s="681"/>
      <c r="CI11" s="681"/>
      <c r="CJ11" s="681"/>
      <c r="CK11" s="681"/>
      <c r="CL11" s="681"/>
      <c r="CM11" s="681"/>
      <c r="CN11" s="681"/>
      <c r="CO11" s="681"/>
      <c r="CP11" s="681"/>
      <c r="CQ11" s="682"/>
      <c r="CR11" s="655">
        <v>82232</v>
      </c>
      <c r="CS11" s="656"/>
      <c r="CT11" s="656"/>
      <c r="CU11" s="656"/>
      <c r="CV11" s="656"/>
      <c r="CW11" s="656"/>
      <c r="CX11" s="656"/>
      <c r="CY11" s="657"/>
      <c r="CZ11" s="651">
        <v>1.7</v>
      </c>
      <c r="DA11" s="651"/>
      <c r="DB11" s="651"/>
      <c r="DC11" s="651"/>
      <c r="DD11" s="674">
        <v>553</v>
      </c>
      <c r="DE11" s="656"/>
      <c r="DF11" s="656"/>
      <c r="DG11" s="656"/>
      <c r="DH11" s="656"/>
      <c r="DI11" s="656"/>
      <c r="DJ11" s="656"/>
      <c r="DK11" s="656"/>
      <c r="DL11" s="656"/>
      <c r="DM11" s="656"/>
      <c r="DN11" s="656"/>
      <c r="DO11" s="656"/>
      <c r="DP11" s="657"/>
      <c r="DQ11" s="674">
        <v>76103</v>
      </c>
      <c r="DR11" s="656"/>
      <c r="DS11" s="656"/>
      <c r="DT11" s="656"/>
      <c r="DU11" s="656"/>
      <c r="DV11" s="656"/>
      <c r="DW11" s="656"/>
      <c r="DX11" s="656"/>
      <c r="DY11" s="656"/>
      <c r="DZ11" s="656"/>
      <c r="EA11" s="656"/>
      <c r="EB11" s="656"/>
      <c r="EC11" s="675"/>
    </row>
    <row r="12" spans="2:143" ht="11.25" customHeight="1" x14ac:dyDescent="0.15">
      <c r="B12" s="652" t="s">
        <v>250</v>
      </c>
      <c r="C12" s="653"/>
      <c r="D12" s="653"/>
      <c r="E12" s="653"/>
      <c r="F12" s="653"/>
      <c r="G12" s="653"/>
      <c r="H12" s="653"/>
      <c r="I12" s="653"/>
      <c r="J12" s="653"/>
      <c r="K12" s="653"/>
      <c r="L12" s="653"/>
      <c r="M12" s="653"/>
      <c r="N12" s="653"/>
      <c r="O12" s="653"/>
      <c r="P12" s="653"/>
      <c r="Q12" s="654"/>
      <c r="R12" s="655">
        <v>11882</v>
      </c>
      <c r="S12" s="656"/>
      <c r="T12" s="656"/>
      <c r="U12" s="656"/>
      <c r="V12" s="656"/>
      <c r="W12" s="656"/>
      <c r="X12" s="656"/>
      <c r="Y12" s="657"/>
      <c r="Z12" s="651">
        <v>0.2</v>
      </c>
      <c r="AA12" s="651"/>
      <c r="AB12" s="651"/>
      <c r="AC12" s="651"/>
      <c r="AD12" s="658">
        <v>11882</v>
      </c>
      <c r="AE12" s="658"/>
      <c r="AF12" s="658"/>
      <c r="AG12" s="658"/>
      <c r="AH12" s="658"/>
      <c r="AI12" s="658"/>
      <c r="AJ12" s="658"/>
      <c r="AK12" s="658"/>
      <c r="AL12" s="659">
        <v>0.4</v>
      </c>
      <c r="AM12" s="660"/>
      <c r="AN12" s="660"/>
      <c r="AO12" s="661"/>
      <c r="AP12" s="652" t="s">
        <v>251</v>
      </c>
      <c r="AQ12" s="653"/>
      <c r="AR12" s="653"/>
      <c r="AS12" s="653"/>
      <c r="AT12" s="653"/>
      <c r="AU12" s="653"/>
      <c r="AV12" s="653"/>
      <c r="AW12" s="653"/>
      <c r="AX12" s="653"/>
      <c r="AY12" s="653"/>
      <c r="AZ12" s="653"/>
      <c r="BA12" s="653"/>
      <c r="BB12" s="653"/>
      <c r="BC12" s="653"/>
      <c r="BD12" s="653"/>
      <c r="BE12" s="653"/>
      <c r="BF12" s="654"/>
      <c r="BG12" s="655">
        <v>1535856</v>
      </c>
      <c r="BH12" s="656"/>
      <c r="BI12" s="656"/>
      <c r="BJ12" s="656"/>
      <c r="BK12" s="656"/>
      <c r="BL12" s="656"/>
      <c r="BM12" s="656"/>
      <c r="BN12" s="657"/>
      <c r="BO12" s="651">
        <v>59.6</v>
      </c>
      <c r="BP12" s="651"/>
      <c r="BQ12" s="651"/>
      <c r="BR12" s="651"/>
      <c r="BS12" s="658" t="s">
        <v>127</v>
      </c>
      <c r="BT12" s="658"/>
      <c r="BU12" s="658"/>
      <c r="BV12" s="658"/>
      <c r="BW12" s="658"/>
      <c r="BX12" s="658"/>
      <c r="BY12" s="658"/>
      <c r="BZ12" s="658"/>
      <c r="CA12" s="658"/>
      <c r="CB12" s="662"/>
      <c r="CD12" s="680" t="s">
        <v>252</v>
      </c>
      <c r="CE12" s="681"/>
      <c r="CF12" s="681"/>
      <c r="CG12" s="681"/>
      <c r="CH12" s="681"/>
      <c r="CI12" s="681"/>
      <c r="CJ12" s="681"/>
      <c r="CK12" s="681"/>
      <c r="CL12" s="681"/>
      <c r="CM12" s="681"/>
      <c r="CN12" s="681"/>
      <c r="CO12" s="681"/>
      <c r="CP12" s="681"/>
      <c r="CQ12" s="682"/>
      <c r="CR12" s="655">
        <v>461274</v>
      </c>
      <c r="CS12" s="656"/>
      <c r="CT12" s="656"/>
      <c r="CU12" s="656"/>
      <c r="CV12" s="656"/>
      <c r="CW12" s="656"/>
      <c r="CX12" s="656"/>
      <c r="CY12" s="657"/>
      <c r="CZ12" s="651">
        <v>9.3000000000000007</v>
      </c>
      <c r="DA12" s="651"/>
      <c r="DB12" s="651"/>
      <c r="DC12" s="651"/>
      <c r="DD12" s="674">
        <v>113163</v>
      </c>
      <c r="DE12" s="656"/>
      <c r="DF12" s="656"/>
      <c r="DG12" s="656"/>
      <c r="DH12" s="656"/>
      <c r="DI12" s="656"/>
      <c r="DJ12" s="656"/>
      <c r="DK12" s="656"/>
      <c r="DL12" s="656"/>
      <c r="DM12" s="656"/>
      <c r="DN12" s="656"/>
      <c r="DO12" s="656"/>
      <c r="DP12" s="657"/>
      <c r="DQ12" s="674">
        <v>390962</v>
      </c>
      <c r="DR12" s="656"/>
      <c r="DS12" s="656"/>
      <c r="DT12" s="656"/>
      <c r="DU12" s="656"/>
      <c r="DV12" s="656"/>
      <c r="DW12" s="656"/>
      <c r="DX12" s="656"/>
      <c r="DY12" s="656"/>
      <c r="DZ12" s="656"/>
      <c r="EA12" s="656"/>
      <c r="EB12" s="656"/>
      <c r="EC12" s="675"/>
    </row>
    <row r="13" spans="2:143" ht="11.25" customHeight="1" x14ac:dyDescent="0.15">
      <c r="B13" s="652" t="s">
        <v>253</v>
      </c>
      <c r="C13" s="653"/>
      <c r="D13" s="653"/>
      <c r="E13" s="653"/>
      <c r="F13" s="653"/>
      <c r="G13" s="653"/>
      <c r="H13" s="653"/>
      <c r="I13" s="653"/>
      <c r="J13" s="653"/>
      <c r="K13" s="653"/>
      <c r="L13" s="653"/>
      <c r="M13" s="653"/>
      <c r="N13" s="653"/>
      <c r="O13" s="653"/>
      <c r="P13" s="653"/>
      <c r="Q13" s="654"/>
      <c r="R13" s="655" t="s">
        <v>127</v>
      </c>
      <c r="S13" s="656"/>
      <c r="T13" s="656"/>
      <c r="U13" s="656"/>
      <c r="V13" s="656"/>
      <c r="W13" s="656"/>
      <c r="X13" s="656"/>
      <c r="Y13" s="657"/>
      <c r="Z13" s="651" t="s">
        <v>127</v>
      </c>
      <c r="AA13" s="651"/>
      <c r="AB13" s="651"/>
      <c r="AC13" s="651"/>
      <c r="AD13" s="658" t="s">
        <v>127</v>
      </c>
      <c r="AE13" s="658"/>
      <c r="AF13" s="658"/>
      <c r="AG13" s="658"/>
      <c r="AH13" s="658"/>
      <c r="AI13" s="658"/>
      <c r="AJ13" s="658"/>
      <c r="AK13" s="658"/>
      <c r="AL13" s="659" t="s">
        <v>127</v>
      </c>
      <c r="AM13" s="660"/>
      <c r="AN13" s="660"/>
      <c r="AO13" s="661"/>
      <c r="AP13" s="652" t="s">
        <v>254</v>
      </c>
      <c r="AQ13" s="653"/>
      <c r="AR13" s="653"/>
      <c r="AS13" s="653"/>
      <c r="AT13" s="653"/>
      <c r="AU13" s="653"/>
      <c r="AV13" s="653"/>
      <c r="AW13" s="653"/>
      <c r="AX13" s="653"/>
      <c r="AY13" s="653"/>
      <c r="AZ13" s="653"/>
      <c r="BA13" s="653"/>
      <c r="BB13" s="653"/>
      <c r="BC13" s="653"/>
      <c r="BD13" s="653"/>
      <c r="BE13" s="653"/>
      <c r="BF13" s="654"/>
      <c r="BG13" s="655">
        <v>1487780</v>
      </c>
      <c r="BH13" s="656"/>
      <c r="BI13" s="656"/>
      <c r="BJ13" s="656"/>
      <c r="BK13" s="656"/>
      <c r="BL13" s="656"/>
      <c r="BM13" s="656"/>
      <c r="BN13" s="657"/>
      <c r="BO13" s="651">
        <v>57.7</v>
      </c>
      <c r="BP13" s="651"/>
      <c r="BQ13" s="651"/>
      <c r="BR13" s="651"/>
      <c r="BS13" s="658" t="s">
        <v>127</v>
      </c>
      <c r="BT13" s="658"/>
      <c r="BU13" s="658"/>
      <c r="BV13" s="658"/>
      <c r="BW13" s="658"/>
      <c r="BX13" s="658"/>
      <c r="BY13" s="658"/>
      <c r="BZ13" s="658"/>
      <c r="CA13" s="658"/>
      <c r="CB13" s="662"/>
      <c r="CD13" s="680" t="s">
        <v>255</v>
      </c>
      <c r="CE13" s="681"/>
      <c r="CF13" s="681"/>
      <c r="CG13" s="681"/>
      <c r="CH13" s="681"/>
      <c r="CI13" s="681"/>
      <c r="CJ13" s="681"/>
      <c r="CK13" s="681"/>
      <c r="CL13" s="681"/>
      <c r="CM13" s="681"/>
      <c r="CN13" s="681"/>
      <c r="CO13" s="681"/>
      <c r="CP13" s="681"/>
      <c r="CQ13" s="682"/>
      <c r="CR13" s="655">
        <v>596168</v>
      </c>
      <c r="CS13" s="656"/>
      <c r="CT13" s="656"/>
      <c r="CU13" s="656"/>
      <c r="CV13" s="656"/>
      <c r="CW13" s="656"/>
      <c r="CX13" s="656"/>
      <c r="CY13" s="657"/>
      <c r="CZ13" s="651">
        <v>12.1</v>
      </c>
      <c r="DA13" s="651"/>
      <c r="DB13" s="651"/>
      <c r="DC13" s="651"/>
      <c r="DD13" s="674">
        <v>192957</v>
      </c>
      <c r="DE13" s="656"/>
      <c r="DF13" s="656"/>
      <c r="DG13" s="656"/>
      <c r="DH13" s="656"/>
      <c r="DI13" s="656"/>
      <c r="DJ13" s="656"/>
      <c r="DK13" s="656"/>
      <c r="DL13" s="656"/>
      <c r="DM13" s="656"/>
      <c r="DN13" s="656"/>
      <c r="DO13" s="656"/>
      <c r="DP13" s="657"/>
      <c r="DQ13" s="674">
        <v>590939</v>
      </c>
      <c r="DR13" s="656"/>
      <c r="DS13" s="656"/>
      <c r="DT13" s="656"/>
      <c r="DU13" s="656"/>
      <c r="DV13" s="656"/>
      <c r="DW13" s="656"/>
      <c r="DX13" s="656"/>
      <c r="DY13" s="656"/>
      <c r="DZ13" s="656"/>
      <c r="EA13" s="656"/>
      <c r="EB13" s="656"/>
      <c r="EC13" s="675"/>
    </row>
    <row r="14" spans="2:143" ht="11.25" customHeight="1" x14ac:dyDescent="0.15">
      <c r="B14" s="652" t="s">
        <v>256</v>
      </c>
      <c r="C14" s="653"/>
      <c r="D14" s="653"/>
      <c r="E14" s="653"/>
      <c r="F14" s="653"/>
      <c r="G14" s="653"/>
      <c r="H14" s="653"/>
      <c r="I14" s="653"/>
      <c r="J14" s="653"/>
      <c r="K14" s="653"/>
      <c r="L14" s="653"/>
      <c r="M14" s="653"/>
      <c r="N14" s="653"/>
      <c r="O14" s="653"/>
      <c r="P14" s="653"/>
      <c r="Q14" s="654"/>
      <c r="R14" s="655" t="s">
        <v>127</v>
      </c>
      <c r="S14" s="656"/>
      <c r="T14" s="656"/>
      <c r="U14" s="656"/>
      <c r="V14" s="656"/>
      <c r="W14" s="656"/>
      <c r="X14" s="656"/>
      <c r="Y14" s="657"/>
      <c r="Z14" s="651" t="s">
        <v>127</v>
      </c>
      <c r="AA14" s="651"/>
      <c r="AB14" s="651"/>
      <c r="AC14" s="651"/>
      <c r="AD14" s="658" t="s">
        <v>127</v>
      </c>
      <c r="AE14" s="658"/>
      <c r="AF14" s="658"/>
      <c r="AG14" s="658"/>
      <c r="AH14" s="658"/>
      <c r="AI14" s="658"/>
      <c r="AJ14" s="658"/>
      <c r="AK14" s="658"/>
      <c r="AL14" s="659" t="s">
        <v>127</v>
      </c>
      <c r="AM14" s="660"/>
      <c r="AN14" s="660"/>
      <c r="AO14" s="661"/>
      <c r="AP14" s="652" t="s">
        <v>257</v>
      </c>
      <c r="AQ14" s="653"/>
      <c r="AR14" s="653"/>
      <c r="AS14" s="653"/>
      <c r="AT14" s="653"/>
      <c r="AU14" s="653"/>
      <c r="AV14" s="653"/>
      <c r="AW14" s="653"/>
      <c r="AX14" s="653"/>
      <c r="AY14" s="653"/>
      <c r="AZ14" s="653"/>
      <c r="BA14" s="653"/>
      <c r="BB14" s="653"/>
      <c r="BC14" s="653"/>
      <c r="BD14" s="653"/>
      <c r="BE14" s="653"/>
      <c r="BF14" s="654"/>
      <c r="BG14" s="655">
        <v>22283</v>
      </c>
      <c r="BH14" s="656"/>
      <c r="BI14" s="656"/>
      <c r="BJ14" s="656"/>
      <c r="BK14" s="656"/>
      <c r="BL14" s="656"/>
      <c r="BM14" s="656"/>
      <c r="BN14" s="657"/>
      <c r="BO14" s="651">
        <v>0.9</v>
      </c>
      <c r="BP14" s="651"/>
      <c r="BQ14" s="651"/>
      <c r="BR14" s="651"/>
      <c r="BS14" s="658" t="s">
        <v>127</v>
      </c>
      <c r="BT14" s="658"/>
      <c r="BU14" s="658"/>
      <c r="BV14" s="658"/>
      <c r="BW14" s="658"/>
      <c r="BX14" s="658"/>
      <c r="BY14" s="658"/>
      <c r="BZ14" s="658"/>
      <c r="CA14" s="658"/>
      <c r="CB14" s="662"/>
      <c r="CD14" s="680" t="s">
        <v>258</v>
      </c>
      <c r="CE14" s="681"/>
      <c r="CF14" s="681"/>
      <c r="CG14" s="681"/>
      <c r="CH14" s="681"/>
      <c r="CI14" s="681"/>
      <c r="CJ14" s="681"/>
      <c r="CK14" s="681"/>
      <c r="CL14" s="681"/>
      <c r="CM14" s="681"/>
      <c r="CN14" s="681"/>
      <c r="CO14" s="681"/>
      <c r="CP14" s="681"/>
      <c r="CQ14" s="682"/>
      <c r="CR14" s="655">
        <v>153269</v>
      </c>
      <c r="CS14" s="656"/>
      <c r="CT14" s="656"/>
      <c r="CU14" s="656"/>
      <c r="CV14" s="656"/>
      <c r="CW14" s="656"/>
      <c r="CX14" s="656"/>
      <c r="CY14" s="657"/>
      <c r="CZ14" s="651">
        <v>3.1</v>
      </c>
      <c r="DA14" s="651"/>
      <c r="DB14" s="651"/>
      <c r="DC14" s="651"/>
      <c r="DD14" s="674">
        <v>2588</v>
      </c>
      <c r="DE14" s="656"/>
      <c r="DF14" s="656"/>
      <c r="DG14" s="656"/>
      <c r="DH14" s="656"/>
      <c r="DI14" s="656"/>
      <c r="DJ14" s="656"/>
      <c r="DK14" s="656"/>
      <c r="DL14" s="656"/>
      <c r="DM14" s="656"/>
      <c r="DN14" s="656"/>
      <c r="DO14" s="656"/>
      <c r="DP14" s="657"/>
      <c r="DQ14" s="674">
        <v>153269</v>
      </c>
      <c r="DR14" s="656"/>
      <c r="DS14" s="656"/>
      <c r="DT14" s="656"/>
      <c r="DU14" s="656"/>
      <c r="DV14" s="656"/>
      <c r="DW14" s="656"/>
      <c r="DX14" s="656"/>
      <c r="DY14" s="656"/>
      <c r="DZ14" s="656"/>
      <c r="EA14" s="656"/>
      <c r="EB14" s="656"/>
      <c r="EC14" s="675"/>
    </row>
    <row r="15" spans="2:143" ht="11.25" customHeight="1" x14ac:dyDescent="0.15">
      <c r="B15" s="652" t="s">
        <v>259</v>
      </c>
      <c r="C15" s="653"/>
      <c r="D15" s="653"/>
      <c r="E15" s="653"/>
      <c r="F15" s="653"/>
      <c r="G15" s="653"/>
      <c r="H15" s="653"/>
      <c r="I15" s="653"/>
      <c r="J15" s="653"/>
      <c r="K15" s="653"/>
      <c r="L15" s="653"/>
      <c r="M15" s="653"/>
      <c r="N15" s="653"/>
      <c r="O15" s="653"/>
      <c r="P15" s="653"/>
      <c r="Q15" s="654"/>
      <c r="R15" s="655" t="s">
        <v>127</v>
      </c>
      <c r="S15" s="656"/>
      <c r="T15" s="656"/>
      <c r="U15" s="656"/>
      <c r="V15" s="656"/>
      <c r="W15" s="656"/>
      <c r="X15" s="656"/>
      <c r="Y15" s="657"/>
      <c r="Z15" s="651" t="s">
        <v>127</v>
      </c>
      <c r="AA15" s="651"/>
      <c r="AB15" s="651"/>
      <c r="AC15" s="651"/>
      <c r="AD15" s="658" t="s">
        <v>127</v>
      </c>
      <c r="AE15" s="658"/>
      <c r="AF15" s="658"/>
      <c r="AG15" s="658"/>
      <c r="AH15" s="658"/>
      <c r="AI15" s="658"/>
      <c r="AJ15" s="658"/>
      <c r="AK15" s="658"/>
      <c r="AL15" s="659" t="s">
        <v>127</v>
      </c>
      <c r="AM15" s="660"/>
      <c r="AN15" s="660"/>
      <c r="AO15" s="661"/>
      <c r="AP15" s="652" t="s">
        <v>260</v>
      </c>
      <c r="AQ15" s="653"/>
      <c r="AR15" s="653"/>
      <c r="AS15" s="653"/>
      <c r="AT15" s="653"/>
      <c r="AU15" s="653"/>
      <c r="AV15" s="653"/>
      <c r="AW15" s="653"/>
      <c r="AX15" s="653"/>
      <c r="AY15" s="653"/>
      <c r="AZ15" s="653"/>
      <c r="BA15" s="653"/>
      <c r="BB15" s="653"/>
      <c r="BC15" s="653"/>
      <c r="BD15" s="653"/>
      <c r="BE15" s="653"/>
      <c r="BF15" s="654"/>
      <c r="BG15" s="655">
        <v>64333</v>
      </c>
      <c r="BH15" s="656"/>
      <c r="BI15" s="656"/>
      <c r="BJ15" s="656"/>
      <c r="BK15" s="656"/>
      <c r="BL15" s="656"/>
      <c r="BM15" s="656"/>
      <c r="BN15" s="657"/>
      <c r="BO15" s="651">
        <v>2.5</v>
      </c>
      <c r="BP15" s="651"/>
      <c r="BQ15" s="651"/>
      <c r="BR15" s="651"/>
      <c r="BS15" s="658" t="s">
        <v>127</v>
      </c>
      <c r="BT15" s="658"/>
      <c r="BU15" s="658"/>
      <c r="BV15" s="658"/>
      <c r="BW15" s="658"/>
      <c r="BX15" s="658"/>
      <c r="BY15" s="658"/>
      <c r="BZ15" s="658"/>
      <c r="CA15" s="658"/>
      <c r="CB15" s="662"/>
      <c r="CD15" s="680" t="s">
        <v>261</v>
      </c>
      <c r="CE15" s="681"/>
      <c r="CF15" s="681"/>
      <c r="CG15" s="681"/>
      <c r="CH15" s="681"/>
      <c r="CI15" s="681"/>
      <c r="CJ15" s="681"/>
      <c r="CK15" s="681"/>
      <c r="CL15" s="681"/>
      <c r="CM15" s="681"/>
      <c r="CN15" s="681"/>
      <c r="CO15" s="681"/>
      <c r="CP15" s="681"/>
      <c r="CQ15" s="682"/>
      <c r="CR15" s="655">
        <v>378445</v>
      </c>
      <c r="CS15" s="656"/>
      <c r="CT15" s="656"/>
      <c r="CU15" s="656"/>
      <c r="CV15" s="656"/>
      <c r="CW15" s="656"/>
      <c r="CX15" s="656"/>
      <c r="CY15" s="657"/>
      <c r="CZ15" s="651">
        <v>7.7</v>
      </c>
      <c r="DA15" s="651"/>
      <c r="DB15" s="651"/>
      <c r="DC15" s="651"/>
      <c r="DD15" s="674">
        <v>72089</v>
      </c>
      <c r="DE15" s="656"/>
      <c r="DF15" s="656"/>
      <c r="DG15" s="656"/>
      <c r="DH15" s="656"/>
      <c r="DI15" s="656"/>
      <c r="DJ15" s="656"/>
      <c r="DK15" s="656"/>
      <c r="DL15" s="656"/>
      <c r="DM15" s="656"/>
      <c r="DN15" s="656"/>
      <c r="DO15" s="656"/>
      <c r="DP15" s="657"/>
      <c r="DQ15" s="674">
        <v>353043</v>
      </c>
      <c r="DR15" s="656"/>
      <c r="DS15" s="656"/>
      <c r="DT15" s="656"/>
      <c r="DU15" s="656"/>
      <c r="DV15" s="656"/>
      <c r="DW15" s="656"/>
      <c r="DX15" s="656"/>
      <c r="DY15" s="656"/>
      <c r="DZ15" s="656"/>
      <c r="EA15" s="656"/>
      <c r="EB15" s="656"/>
      <c r="EC15" s="675"/>
    </row>
    <row r="16" spans="2:143" ht="11.25" customHeight="1" x14ac:dyDescent="0.15">
      <c r="B16" s="652" t="s">
        <v>262</v>
      </c>
      <c r="C16" s="653"/>
      <c r="D16" s="653"/>
      <c r="E16" s="653"/>
      <c r="F16" s="653"/>
      <c r="G16" s="653"/>
      <c r="H16" s="653"/>
      <c r="I16" s="653"/>
      <c r="J16" s="653"/>
      <c r="K16" s="653"/>
      <c r="L16" s="653"/>
      <c r="M16" s="653"/>
      <c r="N16" s="653"/>
      <c r="O16" s="653"/>
      <c r="P16" s="653"/>
      <c r="Q16" s="654"/>
      <c r="R16" s="655">
        <v>2205</v>
      </c>
      <c r="S16" s="656"/>
      <c r="T16" s="656"/>
      <c r="U16" s="656"/>
      <c r="V16" s="656"/>
      <c r="W16" s="656"/>
      <c r="X16" s="656"/>
      <c r="Y16" s="657"/>
      <c r="Z16" s="651">
        <v>0</v>
      </c>
      <c r="AA16" s="651"/>
      <c r="AB16" s="651"/>
      <c r="AC16" s="651"/>
      <c r="AD16" s="658">
        <v>2205</v>
      </c>
      <c r="AE16" s="658"/>
      <c r="AF16" s="658"/>
      <c r="AG16" s="658"/>
      <c r="AH16" s="658"/>
      <c r="AI16" s="658"/>
      <c r="AJ16" s="658"/>
      <c r="AK16" s="658"/>
      <c r="AL16" s="659">
        <v>0.1</v>
      </c>
      <c r="AM16" s="660"/>
      <c r="AN16" s="660"/>
      <c r="AO16" s="661"/>
      <c r="AP16" s="652" t="s">
        <v>263</v>
      </c>
      <c r="AQ16" s="653"/>
      <c r="AR16" s="653"/>
      <c r="AS16" s="653"/>
      <c r="AT16" s="653"/>
      <c r="AU16" s="653"/>
      <c r="AV16" s="653"/>
      <c r="AW16" s="653"/>
      <c r="AX16" s="653"/>
      <c r="AY16" s="653"/>
      <c r="AZ16" s="653"/>
      <c r="BA16" s="653"/>
      <c r="BB16" s="653"/>
      <c r="BC16" s="653"/>
      <c r="BD16" s="653"/>
      <c r="BE16" s="653"/>
      <c r="BF16" s="654"/>
      <c r="BG16" s="655" t="s">
        <v>127</v>
      </c>
      <c r="BH16" s="656"/>
      <c r="BI16" s="656"/>
      <c r="BJ16" s="656"/>
      <c r="BK16" s="656"/>
      <c r="BL16" s="656"/>
      <c r="BM16" s="656"/>
      <c r="BN16" s="657"/>
      <c r="BO16" s="651" t="s">
        <v>127</v>
      </c>
      <c r="BP16" s="651"/>
      <c r="BQ16" s="651"/>
      <c r="BR16" s="651"/>
      <c r="BS16" s="658" t="s">
        <v>127</v>
      </c>
      <c r="BT16" s="658"/>
      <c r="BU16" s="658"/>
      <c r="BV16" s="658"/>
      <c r="BW16" s="658"/>
      <c r="BX16" s="658"/>
      <c r="BY16" s="658"/>
      <c r="BZ16" s="658"/>
      <c r="CA16" s="658"/>
      <c r="CB16" s="662"/>
      <c r="CD16" s="680" t="s">
        <v>264</v>
      </c>
      <c r="CE16" s="681"/>
      <c r="CF16" s="681"/>
      <c r="CG16" s="681"/>
      <c r="CH16" s="681"/>
      <c r="CI16" s="681"/>
      <c r="CJ16" s="681"/>
      <c r="CK16" s="681"/>
      <c r="CL16" s="681"/>
      <c r="CM16" s="681"/>
      <c r="CN16" s="681"/>
      <c r="CO16" s="681"/>
      <c r="CP16" s="681"/>
      <c r="CQ16" s="682"/>
      <c r="CR16" s="655" t="s">
        <v>127</v>
      </c>
      <c r="CS16" s="656"/>
      <c r="CT16" s="656"/>
      <c r="CU16" s="656"/>
      <c r="CV16" s="656"/>
      <c r="CW16" s="656"/>
      <c r="CX16" s="656"/>
      <c r="CY16" s="657"/>
      <c r="CZ16" s="651" t="s">
        <v>127</v>
      </c>
      <c r="DA16" s="651"/>
      <c r="DB16" s="651"/>
      <c r="DC16" s="651"/>
      <c r="DD16" s="674" t="s">
        <v>127</v>
      </c>
      <c r="DE16" s="656"/>
      <c r="DF16" s="656"/>
      <c r="DG16" s="656"/>
      <c r="DH16" s="656"/>
      <c r="DI16" s="656"/>
      <c r="DJ16" s="656"/>
      <c r="DK16" s="656"/>
      <c r="DL16" s="656"/>
      <c r="DM16" s="656"/>
      <c r="DN16" s="656"/>
      <c r="DO16" s="656"/>
      <c r="DP16" s="657"/>
      <c r="DQ16" s="674" t="s">
        <v>127</v>
      </c>
      <c r="DR16" s="656"/>
      <c r="DS16" s="656"/>
      <c r="DT16" s="656"/>
      <c r="DU16" s="656"/>
      <c r="DV16" s="656"/>
      <c r="DW16" s="656"/>
      <c r="DX16" s="656"/>
      <c r="DY16" s="656"/>
      <c r="DZ16" s="656"/>
      <c r="EA16" s="656"/>
      <c r="EB16" s="656"/>
      <c r="EC16" s="675"/>
    </row>
    <row r="17" spans="2:133" ht="11.25" customHeight="1" x14ac:dyDescent="0.15">
      <c r="B17" s="652" t="s">
        <v>265</v>
      </c>
      <c r="C17" s="653"/>
      <c r="D17" s="653"/>
      <c r="E17" s="653"/>
      <c r="F17" s="653"/>
      <c r="G17" s="653"/>
      <c r="H17" s="653"/>
      <c r="I17" s="653"/>
      <c r="J17" s="653"/>
      <c r="K17" s="653"/>
      <c r="L17" s="653"/>
      <c r="M17" s="653"/>
      <c r="N17" s="653"/>
      <c r="O17" s="653"/>
      <c r="P17" s="653"/>
      <c r="Q17" s="654"/>
      <c r="R17" s="655">
        <v>158262</v>
      </c>
      <c r="S17" s="656"/>
      <c r="T17" s="656"/>
      <c r="U17" s="656"/>
      <c r="V17" s="656"/>
      <c r="W17" s="656"/>
      <c r="X17" s="656"/>
      <c r="Y17" s="657"/>
      <c r="Z17" s="651">
        <v>2.9</v>
      </c>
      <c r="AA17" s="651"/>
      <c r="AB17" s="651"/>
      <c r="AC17" s="651"/>
      <c r="AD17" s="658">
        <v>158262</v>
      </c>
      <c r="AE17" s="658"/>
      <c r="AF17" s="658"/>
      <c r="AG17" s="658"/>
      <c r="AH17" s="658"/>
      <c r="AI17" s="658"/>
      <c r="AJ17" s="658"/>
      <c r="AK17" s="658"/>
      <c r="AL17" s="659">
        <v>5</v>
      </c>
      <c r="AM17" s="660"/>
      <c r="AN17" s="660"/>
      <c r="AO17" s="661"/>
      <c r="AP17" s="652" t="s">
        <v>266</v>
      </c>
      <c r="AQ17" s="653"/>
      <c r="AR17" s="653"/>
      <c r="AS17" s="653"/>
      <c r="AT17" s="653"/>
      <c r="AU17" s="653"/>
      <c r="AV17" s="653"/>
      <c r="AW17" s="653"/>
      <c r="AX17" s="653"/>
      <c r="AY17" s="653"/>
      <c r="AZ17" s="653"/>
      <c r="BA17" s="653"/>
      <c r="BB17" s="653"/>
      <c r="BC17" s="653"/>
      <c r="BD17" s="653"/>
      <c r="BE17" s="653"/>
      <c r="BF17" s="654"/>
      <c r="BG17" s="655" t="s">
        <v>127</v>
      </c>
      <c r="BH17" s="656"/>
      <c r="BI17" s="656"/>
      <c r="BJ17" s="656"/>
      <c r="BK17" s="656"/>
      <c r="BL17" s="656"/>
      <c r="BM17" s="656"/>
      <c r="BN17" s="657"/>
      <c r="BO17" s="651" t="s">
        <v>127</v>
      </c>
      <c r="BP17" s="651"/>
      <c r="BQ17" s="651"/>
      <c r="BR17" s="651"/>
      <c r="BS17" s="658" t="s">
        <v>127</v>
      </c>
      <c r="BT17" s="658"/>
      <c r="BU17" s="658"/>
      <c r="BV17" s="658"/>
      <c r="BW17" s="658"/>
      <c r="BX17" s="658"/>
      <c r="BY17" s="658"/>
      <c r="BZ17" s="658"/>
      <c r="CA17" s="658"/>
      <c r="CB17" s="662"/>
      <c r="CD17" s="680" t="s">
        <v>267</v>
      </c>
      <c r="CE17" s="681"/>
      <c r="CF17" s="681"/>
      <c r="CG17" s="681"/>
      <c r="CH17" s="681"/>
      <c r="CI17" s="681"/>
      <c r="CJ17" s="681"/>
      <c r="CK17" s="681"/>
      <c r="CL17" s="681"/>
      <c r="CM17" s="681"/>
      <c r="CN17" s="681"/>
      <c r="CO17" s="681"/>
      <c r="CP17" s="681"/>
      <c r="CQ17" s="682"/>
      <c r="CR17" s="655">
        <v>38719</v>
      </c>
      <c r="CS17" s="656"/>
      <c r="CT17" s="656"/>
      <c r="CU17" s="656"/>
      <c r="CV17" s="656"/>
      <c r="CW17" s="656"/>
      <c r="CX17" s="656"/>
      <c r="CY17" s="657"/>
      <c r="CZ17" s="651">
        <v>0.8</v>
      </c>
      <c r="DA17" s="651"/>
      <c r="DB17" s="651"/>
      <c r="DC17" s="651"/>
      <c r="DD17" s="674" t="s">
        <v>127</v>
      </c>
      <c r="DE17" s="656"/>
      <c r="DF17" s="656"/>
      <c r="DG17" s="656"/>
      <c r="DH17" s="656"/>
      <c r="DI17" s="656"/>
      <c r="DJ17" s="656"/>
      <c r="DK17" s="656"/>
      <c r="DL17" s="656"/>
      <c r="DM17" s="656"/>
      <c r="DN17" s="656"/>
      <c r="DO17" s="656"/>
      <c r="DP17" s="657"/>
      <c r="DQ17" s="674">
        <v>38719</v>
      </c>
      <c r="DR17" s="656"/>
      <c r="DS17" s="656"/>
      <c r="DT17" s="656"/>
      <c r="DU17" s="656"/>
      <c r="DV17" s="656"/>
      <c r="DW17" s="656"/>
      <c r="DX17" s="656"/>
      <c r="DY17" s="656"/>
      <c r="DZ17" s="656"/>
      <c r="EA17" s="656"/>
      <c r="EB17" s="656"/>
      <c r="EC17" s="675"/>
    </row>
    <row r="18" spans="2:133" ht="11.25" customHeight="1" x14ac:dyDescent="0.15">
      <c r="B18" s="652" t="s">
        <v>268</v>
      </c>
      <c r="C18" s="653"/>
      <c r="D18" s="653"/>
      <c r="E18" s="653"/>
      <c r="F18" s="653"/>
      <c r="G18" s="653"/>
      <c r="H18" s="653"/>
      <c r="I18" s="653"/>
      <c r="J18" s="653"/>
      <c r="K18" s="653"/>
      <c r="L18" s="653"/>
      <c r="M18" s="653"/>
      <c r="N18" s="653"/>
      <c r="O18" s="653"/>
      <c r="P18" s="653"/>
      <c r="Q18" s="654"/>
      <c r="R18" s="655">
        <v>98086</v>
      </c>
      <c r="S18" s="656"/>
      <c r="T18" s="656"/>
      <c r="U18" s="656"/>
      <c r="V18" s="656"/>
      <c r="W18" s="656"/>
      <c r="X18" s="656"/>
      <c r="Y18" s="657"/>
      <c r="Z18" s="651">
        <v>1.8</v>
      </c>
      <c r="AA18" s="651"/>
      <c r="AB18" s="651"/>
      <c r="AC18" s="651"/>
      <c r="AD18" s="658">
        <v>98086</v>
      </c>
      <c r="AE18" s="658"/>
      <c r="AF18" s="658"/>
      <c r="AG18" s="658"/>
      <c r="AH18" s="658"/>
      <c r="AI18" s="658"/>
      <c r="AJ18" s="658"/>
      <c r="AK18" s="658"/>
      <c r="AL18" s="659">
        <v>3.0999999046325684</v>
      </c>
      <c r="AM18" s="660"/>
      <c r="AN18" s="660"/>
      <c r="AO18" s="661"/>
      <c r="AP18" s="652" t="s">
        <v>269</v>
      </c>
      <c r="AQ18" s="653"/>
      <c r="AR18" s="653"/>
      <c r="AS18" s="653"/>
      <c r="AT18" s="653"/>
      <c r="AU18" s="653"/>
      <c r="AV18" s="653"/>
      <c r="AW18" s="653"/>
      <c r="AX18" s="653"/>
      <c r="AY18" s="653"/>
      <c r="AZ18" s="653"/>
      <c r="BA18" s="653"/>
      <c r="BB18" s="653"/>
      <c r="BC18" s="653"/>
      <c r="BD18" s="653"/>
      <c r="BE18" s="653"/>
      <c r="BF18" s="654"/>
      <c r="BG18" s="655" t="s">
        <v>127</v>
      </c>
      <c r="BH18" s="656"/>
      <c r="BI18" s="656"/>
      <c r="BJ18" s="656"/>
      <c r="BK18" s="656"/>
      <c r="BL18" s="656"/>
      <c r="BM18" s="656"/>
      <c r="BN18" s="657"/>
      <c r="BO18" s="651" t="s">
        <v>127</v>
      </c>
      <c r="BP18" s="651"/>
      <c r="BQ18" s="651"/>
      <c r="BR18" s="651"/>
      <c r="BS18" s="658" t="s">
        <v>127</v>
      </c>
      <c r="BT18" s="658"/>
      <c r="BU18" s="658"/>
      <c r="BV18" s="658"/>
      <c r="BW18" s="658"/>
      <c r="BX18" s="658"/>
      <c r="BY18" s="658"/>
      <c r="BZ18" s="658"/>
      <c r="CA18" s="658"/>
      <c r="CB18" s="662"/>
      <c r="CD18" s="680" t="s">
        <v>270</v>
      </c>
      <c r="CE18" s="681"/>
      <c r="CF18" s="681"/>
      <c r="CG18" s="681"/>
      <c r="CH18" s="681"/>
      <c r="CI18" s="681"/>
      <c r="CJ18" s="681"/>
      <c r="CK18" s="681"/>
      <c r="CL18" s="681"/>
      <c r="CM18" s="681"/>
      <c r="CN18" s="681"/>
      <c r="CO18" s="681"/>
      <c r="CP18" s="681"/>
      <c r="CQ18" s="682"/>
      <c r="CR18" s="655" t="s">
        <v>127</v>
      </c>
      <c r="CS18" s="656"/>
      <c r="CT18" s="656"/>
      <c r="CU18" s="656"/>
      <c r="CV18" s="656"/>
      <c r="CW18" s="656"/>
      <c r="CX18" s="656"/>
      <c r="CY18" s="657"/>
      <c r="CZ18" s="651" t="s">
        <v>127</v>
      </c>
      <c r="DA18" s="651"/>
      <c r="DB18" s="651"/>
      <c r="DC18" s="651"/>
      <c r="DD18" s="674" t="s">
        <v>127</v>
      </c>
      <c r="DE18" s="656"/>
      <c r="DF18" s="656"/>
      <c r="DG18" s="656"/>
      <c r="DH18" s="656"/>
      <c r="DI18" s="656"/>
      <c r="DJ18" s="656"/>
      <c r="DK18" s="656"/>
      <c r="DL18" s="656"/>
      <c r="DM18" s="656"/>
      <c r="DN18" s="656"/>
      <c r="DO18" s="656"/>
      <c r="DP18" s="657"/>
      <c r="DQ18" s="674" t="s">
        <v>127</v>
      </c>
      <c r="DR18" s="656"/>
      <c r="DS18" s="656"/>
      <c r="DT18" s="656"/>
      <c r="DU18" s="656"/>
      <c r="DV18" s="656"/>
      <c r="DW18" s="656"/>
      <c r="DX18" s="656"/>
      <c r="DY18" s="656"/>
      <c r="DZ18" s="656"/>
      <c r="EA18" s="656"/>
      <c r="EB18" s="656"/>
      <c r="EC18" s="675"/>
    </row>
    <row r="19" spans="2:133" ht="11.25" customHeight="1" x14ac:dyDescent="0.15">
      <c r="B19" s="652" t="s">
        <v>271</v>
      </c>
      <c r="C19" s="653"/>
      <c r="D19" s="653"/>
      <c r="E19" s="653"/>
      <c r="F19" s="653"/>
      <c r="G19" s="653"/>
      <c r="H19" s="653"/>
      <c r="I19" s="653"/>
      <c r="J19" s="653"/>
      <c r="K19" s="653"/>
      <c r="L19" s="653"/>
      <c r="M19" s="653"/>
      <c r="N19" s="653"/>
      <c r="O19" s="653"/>
      <c r="P19" s="653"/>
      <c r="Q19" s="654"/>
      <c r="R19" s="655">
        <v>3591</v>
      </c>
      <c r="S19" s="656"/>
      <c r="T19" s="656"/>
      <c r="U19" s="656"/>
      <c r="V19" s="656"/>
      <c r="W19" s="656"/>
      <c r="X19" s="656"/>
      <c r="Y19" s="657"/>
      <c r="Z19" s="651">
        <v>0.1</v>
      </c>
      <c r="AA19" s="651"/>
      <c r="AB19" s="651"/>
      <c r="AC19" s="651"/>
      <c r="AD19" s="658">
        <v>3591</v>
      </c>
      <c r="AE19" s="658"/>
      <c r="AF19" s="658"/>
      <c r="AG19" s="658"/>
      <c r="AH19" s="658"/>
      <c r="AI19" s="658"/>
      <c r="AJ19" s="658"/>
      <c r="AK19" s="658"/>
      <c r="AL19" s="659">
        <v>0.1</v>
      </c>
      <c r="AM19" s="660"/>
      <c r="AN19" s="660"/>
      <c r="AO19" s="661"/>
      <c r="AP19" s="652" t="s">
        <v>272</v>
      </c>
      <c r="AQ19" s="653"/>
      <c r="AR19" s="653"/>
      <c r="AS19" s="653"/>
      <c r="AT19" s="653"/>
      <c r="AU19" s="653"/>
      <c r="AV19" s="653"/>
      <c r="AW19" s="653"/>
      <c r="AX19" s="653"/>
      <c r="AY19" s="653"/>
      <c r="AZ19" s="653"/>
      <c r="BA19" s="653"/>
      <c r="BB19" s="653"/>
      <c r="BC19" s="653"/>
      <c r="BD19" s="653"/>
      <c r="BE19" s="653"/>
      <c r="BF19" s="654"/>
      <c r="BG19" s="655">
        <v>53674</v>
      </c>
      <c r="BH19" s="656"/>
      <c r="BI19" s="656"/>
      <c r="BJ19" s="656"/>
      <c r="BK19" s="656"/>
      <c r="BL19" s="656"/>
      <c r="BM19" s="656"/>
      <c r="BN19" s="657"/>
      <c r="BO19" s="651">
        <v>2.1</v>
      </c>
      <c r="BP19" s="651"/>
      <c r="BQ19" s="651"/>
      <c r="BR19" s="651"/>
      <c r="BS19" s="658" t="s">
        <v>127</v>
      </c>
      <c r="BT19" s="658"/>
      <c r="BU19" s="658"/>
      <c r="BV19" s="658"/>
      <c r="BW19" s="658"/>
      <c r="BX19" s="658"/>
      <c r="BY19" s="658"/>
      <c r="BZ19" s="658"/>
      <c r="CA19" s="658"/>
      <c r="CB19" s="662"/>
      <c r="CD19" s="680" t="s">
        <v>273</v>
      </c>
      <c r="CE19" s="681"/>
      <c r="CF19" s="681"/>
      <c r="CG19" s="681"/>
      <c r="CH19" s="681"/>
      <c r="CI19" s="681"/>
      <c r="CJ19" s="681"/>
      <c r="CK19" s="681"/>
      <c r="CL19" s="681"/>
      <c r="CM19" s="681"/>
      <c r="CN19" s="681"/>
      <c r="CO19" s="681"/>
      <c r="CP19" s="681"/>
      <c r="CQ19" s="682"/>
      <c r="CR19" s="655" t="s">
        <v>127</v>
      </c>
      <c r="CS19" s="656"/>
      <c r="CT19" s="656"/>
      <c r="CU19" s="656"/>
      <c r="CV19" s="656"/>
      <c r="CW19" s="656"/>
      <c r="CX19" s="656"/>
      <c r="CY19" s="657"/>
      <c r="CZ19" s="651" t="s">
        <v>127</v>
      </c>
      <c r="DA19" s="651"/>
      <c r="DB19" s="651"/>
      <c r="DC19" s="651"/>
      <c r="DD19" s="674" t="s">
        <v>127</v>
      </c>
      <c r="DE19" s="656"/>
      <c r="DF19" s="656"/>
      <c r="DG19" s="656"/>
      <c r="DH19" s="656"/>
      <c r="DI19" s="656"/>
      <c r="DJ19" s="656"/>
      <c r="DK19" s="656"/>
      <c r="DL19" s="656"/>
      <c r="DM19" s="656"/>
      <c r="DN19" s="656"/>
      <c r="DO19" s="656"/>
      <c r="DP19" s="657"/>
      <c r="DQ19" s="674" t="s">
        <v>127</v>
      </c>
      <c r="DR19" s="656"/>
      <c r="DS19" s="656"/>
      <c r="DT19" s="656"/>
      <c r="DU19" s="656"/>
      <c r="DV19" s="656"/>
      <c r="DW19" s="656"/>
      <c r="DX19" s="656"/>
      <c r="DY19" s="656"/>
      <c r="DZ19" s="656"/>
      <c r="EA19" s="656"/>
      <c r="EB19" s="656"/>
      <c r="EC19" s="675"/>
    </row>
    <row r="20" spans="2:133" ht="11.25" customHeight="1" x14ac:dyDescent="0.15">
      <c r="B20" s="652" t="s">
        <v>274</v>
      </c>
      <c r="C20" s="653"/>
      <c r="D20" s="653"/>
      <c r="E20" s="653"/>
      <c r="F20" s="653"/>
      <c r="G20" s="653"/>
      <c r="H20" s="653"/>
      <c r="I20" s="653"/>
      <c r="J20" s="653"/>
      <c r="K20" s="653"/>
      <c r="L20" s="653"/>
      <c r="M20" s="653"/>
      <c r="N20" s="653"/>
      <c r="O20" s="653"/>
      <c r="P20" s="653"/>
      <c r="Q20" s="654"/>
      <c r="R20" s="655">
        <v>689</v>
      </c>
      <c r="S20" s="656"/>
      <c r="T20" s="656"/>
      <c r="U20" s="656"/>
      <c r="V20" s="656"/>
      <c r="W20" s="656"/>
      <c r="X20" s="656"/>
      <c r="Y20" s="657"/>
      <c r="Z20" s="651">
        <v>0</v>
      </c>
      <c r="AA20" s="651"/>
      <c r="AB20" s="651"/>
      <c r="AC20" s="651"/>
      <c r="AD20" s="658">
        <v>689</v>
      </c>
      <c r="AE20" s="658"/>
      <c r="AF20" s="658"/>
      <c r="AG20" s="658"/>
      <c r="AH20" s="658"/>
      <c r="AI20" s="658"/>
      <c r="AJ20" s="658"/>
      <c r="AK20" s="658"/>
      <c r="AL20" s="659">
        <v>0</v>
      </c>
      <c r="AM20" s="660"/>
      <c r="AN20" s="660"/>
      <c r="AO20" s="661"/>
      <c r="AP20" s="652" t="s">
        <v>275</v>
      </c>
      <c r="AQ20" s="653"/>
      <c r="AR20" s="653"/>
      <c r="AS20" s="653"/>
      <c r="AT20" s="653"/>
      <c r="AU20" s="653"/>
      <c r="AV20" s="653"/>
      <c r="AW20" s="653"/>
      <c r="AX20" s="653"/>
      <c r="AY20" s="653"/>
      <c r="AZ20" s="653"/>
      <c r="BA20" s="653"/>
      <c r="BB20" s="653"/>
      <c r="BC20" s="653"/>
      <c r="BD20" s="653"/>
      <c r="BE20" s="653"/>
      <c r="BF20" s="654"/>
      <c r="BG20" s="655">
        <v>53674</v>
      </c>
      <c r="BH20" s="656"/>
      <c r="BI20" s="656"/>
      <c r="BJ20" s="656"/>
      <c r="BK20" s="656"/>
      <c r="BL20" s="656"/>
      <c r="BM20" s="656"/>
      <c r="BN20" s="657"/>
      <c r="BO20" s="651">
        <v>2.1</v>
      </c>
      <c r="BP20" s="651"/>
      <c r="BQ20" s="651"/>
      <c r="BR20" s="651"/>
      <c r="BS20" s="658" t="s">
        <v>127</v>
      </c>
      <c r="BT20" s="658"/>
      <c r="BU20" s="658"/>
      <c r="BV20" s="658"/>
      <c r="BW20" s="658"/>
      <c r="BX20" s="658"/>
      <c r="BY20" s="658"/>
      <c r="BZ20" s="658"/>
      <c r="CA20" s="658"/>
      <c r="CB20" s="662"/>
      <c r="CD20" s="680" t="s">
        <v>276</v>
      </c>
      <c r="CE20" s="681"/>
      <c r="CF20" s="681"/>
      <c r="CG20" s="681"/>
      <c r="CH20" s="681"/>
      <c r="CI20" s="681"/>
      <c r="CJ20" s="681"/>
      <c r="CK20" s="681"/>
      <c r="CL20" s="681"/>
      <c r="CM20" s="681"/>
      <c r="CN20" s="681"/>
      <c r="CO20" s="681"/>
      <c r="CP20" s="681"/>
      <c r="CQ20" s="682"/>
      <c r="CR20" s="655">
        <v>4944783</v>
      </c>
      <c r="CS20" s="656"/>
      <c r="CT20" s="656"/>
      <c r="CU20" s="656"/>
      <c r="CV20" s="656"/>
      <c r="CW20" s="656"/>
      <c r="CX20" s="656"/>
      <c r="CY20" s="657"/>
      <c r="CZ20" s="651">
        <v>100</v>
      </c>
      <c r="DA20" s="651"/>
      <c r="DB20" s="651"/>
      <c r="DC20" s="651"/>
      <c r="DD20" s="674">
        <v>558239</v>
      </c>
      <c r="DE20" s="656"/>
      <c r="DF20" s="656"/>
      <c r="DG20" s="656"/>
      <c r="DH20" s="656"/>
      <c r="DI20" s="656"/>
      <c r="DJ20" s="656"/>
      <c r="DK20" s="656"/>
      <c r="DL20" s="656"/>
      <c r="DM20" s="656"/>
      <c r="DN20" s="656"/>
      <c r="DO20" s="656"/>
      <c r="DP20" s="657"/>
      <c r="DQ20" s="674">
        <v>4218751</v>
      </c>
      <c r="DR20" s="656"/>
      <c r="DS20" s="656"/>
      <c r="DT20" s="656"/>
      <c r="DU20" s="656"/>
      <c r="DV20" s="656"/>
      <c r="DW20" s="656"/>
      <c r="DX20" s="656"/>
      <c r="DY20" s="656"/>
      <c r="DZ20" s="656"/>
      <c r="EA20" s="656"/>
      <c r="EB20" s="656"/>
      <c r="EC20" s="675"/>
    </row>
    <row r="21" spans="2:133" ht="11.25" customHeight="1" x14ac:dyDescent="0.15">
      <c r="B21" s="652" t="s">
        <v>277</v>
      </c>
      <c r="C21" s="653"/>
      <c r="D21" s="653"/>
      <c r="E21" s="653"/>
      <c r="F21" s="653"/>
      <c r="G21" s="653"/>
      <c r="H21" s="653"/>
      <c r="I21" s="653"/>
      <c r="J21" s="653"/>
      <c r="K21" s="653"/>
      <c r="L21" s="653"/>
      <c r="M21" s="653"/>
      <c r="N21" s="653"/>
      <c r="O21" s="653"/>
      <c r="P21" s="653"/>
      <c r="Q21" s="654"/>
      <c r="R21" s="655">
        <v>335</v>
      </c>
      <c r="S21" s="656"/>
      <c r="T21" s="656"/>
      <c r="U21" s="656"/>
      <c r="V21" s="656"/>
      <c r="W21" s="656"/>
      <c r="X21" s="656"/>
      <c r="Y21" s="657"/>
      <c r="Z21" s="651">
        <v>0</v>
      </c>
      <c r="AA21" s="651"/>
      <c r="AB21" s="651"/>
      <c r="AC21" s="651"/>
      <c r="AD21" s="658">
        <v>335</v>
      </c>
      <c r="AE21" s="658"/>
      <c r="AF21" s="658"/>
      <c r="AG21" s="658"/>
      <c r="AH21" s="658"/>
      <c r="AI21" s="658"/>
      <c r="AJ21" s="658"/>
      <c r="AK21" s="658"/>
      <c r="AL21" s="659">
        <v>0</v>
      </c>
      <c r="AM21" s="660"/>
      <c r="AN21" s="660"/>
      <c r="AO21" s="661"/>
      <c r="AP21" s="693" t="s">
        <v>278</v>
      </c>
      <c r="AQ21" s="694"/>
      <c r="AR21" s="694"/>
      <c r="AS21" s="694"/>
      <c r="AT21" s="694"/>
      <c r="AU21" s="694"/>
      <c r="AV21" s="694"/>
      <c r="AW21" s="694"/>
      <c r="AX21" s="694"/>
      <c r="AY21" s="694"/>
      <c r="AZ21" s="694"/>
      <c r="BA21" s="694"/>
      <c r="BB21" s="694"/>
      <c r="BC21" s="694"/>
      <c r="BD21" s="694"/>
      <c r="BE21" s="694"/>
      <c r="BF21" s="695"/>
      <c r="BG21" s="655">
        <v>53674</v>
      </c>
      <c r="BH21" s="656"/>
      <c r="BI21" s="656"/>
      <c r="BJ21" s="656"/>
      <c r="BK21" s="656"/>
      <c r="BL21" s="656"/>
      <c r="BM21" s="656"/>
      <c r="BN21" s="657"/>
      <c r="BO21" s="651">
        <v>2.1</v>
      </c>
      <c r="BP21" s="651"/>
      <c r="BQ21" s="651"/>
      <c r="BR21" s="651"/>
      <c r="BS21" s="658" t="s">
        <v>127</v>
      </c>
      <c r="BT21" s="658"/>
      <c r="BU21" s="658"/>
      <c r="BV21" s="658"/>
      <c r="BW21" s="658"/>
      <c r="BX21" s="658"/>
      <c r="BY21" s="658"/>
      <c r="BZ21" s="658"/>
      <c r="CA21" s="658"/>
      <c r="CB21" s="662"/>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15">
      <c r="B22" s="699" t="s">
        <v>279</v>
      </c>
      <c r="C22" s="700"/>
      <c r="D22" s="700"/>
      <c r="E22" s="700"/>
      <c r="F22" s="700"/>
      <c r="G22" s="700"/>
      <c r="H22" s="700"/>
      <c r="I22" s="700"/>
      <c r="J22" s="700"/>
      <c r="K22" s="700"/>
      <c r="L22" s="700"/>
      <c r="M22" s="700"/>
      <c r="N22" s="700"/>
      <c r="O22" s="700"/>
      <c r="P22" s="700"/>
      <c r="Q22" s="701"/>
      <c r="R22" s="655">
        <v>93471</v>
      </c>
      <c r="S22" s="656"/>
      <c r="T22" s="656"/>
      <c r="U22" s="656"/>
      <c r="V22" s="656"/>
      <c r="W22" s="656"/>
      <c r="X22" s="656"/>
      <c r="Y22" s="657"/>
      <c r="Z22" s="651">
        <v>1.7</v>
      </c>
      <c r="AA22" s="651"/>
      <c r="AB22" s="651"/>
      <c r="AC22" s="651"/>
      <c r="AD22" s="658">
        <v>93471</v>
      </c>
      <c r="AE22" s="658"/>
      <c r="AF22" s="658"/>
      <c r="AG22" s="658"/>
      <c r="AH22" s="658"/>
      <c r="AI22" s="658"/>
      <c r="AJ22" s="658"/>
      <c r="AK22" s="658"/>
      <c r="AL22" s="659">
        <v>2.9000000953674316</v>
      </c>
      <c r="AM22" s="660"/>
      <c r="AN22" s="660"/>
      <c r="AO22" s="661"/>
      <c r="AP22" s="693" t="s">
        <v>280</v>
      </c>
      <c r="AQ22" s="694"/>
      <c r="AR22" s="694"/>
      <c r="AS22" s="694"/>
      <c r="AT22" s="694"/>
      <c r="AU22" s="694"/>
      <c r="AV22" s="694"/>
      <c r="AW22" s="694"/>
      <c r="AX22" s="694"/>
      <c r="AY22" s="694"/>
      <c r="AZ22" s="694"/>
      <c r="BA22" s="694"/>
      <c r="BB22" s="694"/>
      <c r="BC22" s="694"/>
      <c r="BD22" s="694"/>
      <c r="BE22" s="694"/>
      <c r="BF22" s="695"/>
      <c r="BG22" s="655" t="s">
        <v>127</v>
      </c>
      <c r="BH22" s="656"/>
      <c r="BI22" s="656"/>
      <c r="BJ22" s="656"/>
      <c r="BK22" s="656"/>
      <c r="BL22" s="656"/>
      <c r="BM22" s="656"/>
      <c r="BN22" s="657"/>
      <c r="BO22" s="651" t="s">
        <v>127</v>
      </c>
      <c r="BP22" s="651"/>
      <c r="BQ22" s="651"/>
      <c r="BR22" s="651"/>
      <c r="BS22" s="658" t="s">
        <v>127</v>
      </c>
      <c r="BT22" s="658"/>
      <c r="BU22" s="658"/>
      <c r="BV22" s="658"/>
      <c r="BW22" s="658"/>
      <c r="BX22" s="658"/>
      <c r="BY22" s="658"/>
      <c r="BZ22" s="658"/>
      <c r="CA22" s="658"/>
      <c r="CB22" s="662"/>
      <c r="CD22" s="644" t="s">
        <v>281</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15">
      <c r="B23" s="652" t="s">
        <v>282</v>
      </c>
      <c r="C23" s="653"/>
      <c r="D23" s="653"/>
      <c r="E23" s="653"/>
      <c r="F23" s="653"/>
      <c r="G23" s="653"/>
      <c r="H23" s="653"/>
      <c r="I23" s="653"/>
      <c r="J23" s="653"/>
      <c r="K23" s="653"/>
      <c r="L23" s="653"/>
      <c r="M23" s="653"/>
      <c r="N23" s="653"/>
      <c r="O23" s="653"/>
      <c r="P23" s="653"/>
      <c r="Q23" s="654"/>
      <c r="R23" s="655">
        <v>243776</v>
      </c>
      <c r="S23" s="656"/>
      <c r="T23" s="656"/>
      <c r="U23" s="656"/>
      <c r="V23" s="656"/>
      <c r="W23" s="656"/>
      <c r="X23" s="656"/>
      <c r="Y23" s="657"/>
      <c r="Z23" s="651">
        <v>4.5</v>
      </c>
      <c r="AA23" s="651"/>
      <c r="AB23" s="651"/>
      <c r="AC23" s="651"/>
      <c r="AD23" s="658">
        <v>149806</v>
      </c>
      <c r="AE23" s="658"/>
      <c r="AF23" s="658"/>
      <c r="AG23" s="658"/>
      <c r="AH23" s="658"/>
      <c r="AI23" s="658"/>
      <c r="AJ23" s="658"/>
      <c r="AK23" s="658"/>
      <c r="AL23" s="659">
        <v>4.7</v>
      </c>
      <c r="AM23" s="660"/>
      <c r="AN23" s="660"/>
      <c r="AO23" s="661"/>
      <c r="AP23" s="693" t="s">
        <v>283</v>
      </c>
      <c r="AQ23" s="694"/>
      <c r="AR23" s="694"/>
      <c r="AS23" s="694"/>
      <c r="AT23" s="694"/>
      <c r="AU23" s="694"/>
      <c r="AV23" s="694"/>
      <c r="AW23" s="694"/>
      <c r="AX23" s="694"/>
      <c r="AY23" s="694"/>
      <c r="AZ23" s="694"/>
      <c r="BA23" s="694"/>
      <c r="BB23" s="694"/>
      <c r="BC23" s="694"/>
      <c r="BD23" s="694"/>
      <c r="BE23" s="694"/>
      <c r="BF23" s="695"/>
      <c r="BG23" s="655" t="s">
        <v>127</v>
      </c>
      <c r="BH23" s="656"/>
      <c r="BI23" s="656"/>
      <c r="BJ23" s="656"/>
      <c r="BK23" s="656"/>
      <c r="BL23" s="656"/>
      <c r="BM23" s="656"/>
      <c r="BN23" s="657"/>
      <c r="BO23" s="651" t="s">
        <v>127</v>
      </c>
      <c r="BP23" s="651"/>
      <c r="BQ23" s="651"/>
      <c r="BR23" s="651"/>
      <c r="BS23" s="658" t="s">
        <v>127</v>
      </c>
      <c r="BT23" s="658"/>
      <c r="BU23" s="658"/>
      <c r="BV23" s="658"/>
      <c r="BW23" s="658"/>
      <c r="BX23" s="658"/>
      <c r="BY23" s="658"/>
      <c r="BZ23" s="658"/>
      <c r="CA23" s="658"/>
      <c r="CB23" s="662"/>
      <c r="CD23" s="644" t="s">
        <v>223</v>
      </c>
      <c r="CE23" s="645"/>
      <c r="CF23" s="645"/>
      <c r="CG23" s="645"/>
      <c r="CH23" s="645"/>
      <c r="CI23" s="645"/>
      <c r="CJ23" s="645"/>
      <c r="CK23" s="645"/>
      <c r="CL23" s="645"/>
      <c r="CM23" s="645"/>
      <c r="CN23" s="645"/>
      <c r="CO23" s="645"/>
      <c r="CP23" s="645"/>
      <c r="CQ23" s="646"/>
      <c r="CR23" s="644" t="s">
        <v>284</v>
      </c>
      <c r="CS23" s="645"/>
      <c r="CT23" s="645"/>
      <c r="CU23" s="645"/>
      <c r="CV23" s="645"/>
      <c r="CW23" s="645"/>
      <c r="CX23" s="645"/>
      <c r="CY23" s="646"/>
      <c r="CZ23" s="644" t="s">
        <v>285</v>
      </c>
      <c r="DA23" s="645"/>
      <c r="DB23" s="645"/>
      <c r="DC23" s="646"/>
      <c r="DD23" s="644" t="s">
        <v>286</v>
      </c>
      <c r="DE23" s="645"/>
      <c r="DF23" s="645"/>
      <c r="DG23" s="645"/>
      <c r="DH23" s="645"/>
      <c r="DI23" s="645"/>
      <c r="DJ23" s="645"/>
      <c r="DK23" s="646"/>
      <c r="DL23" s="696" t="s">
        <v>287</v>
      </c>
      <c r="DM23" s="697"/>
      <c r="DN23" s="697"/>
      <c r="DO23" s="697"/>
      <c r="DP23" s="697"/>
      <c r="DQ23" s="697"/>
      <c r="DR23" s="697"/>
      <c r="DS23" s="697"/>
      <c r="DT23" s="697"/>
      <c r="DU23" s="697"/>
      <c r="DV23" s="698"/>
      <c r="DW23" s="644" t="s">
        <v>288</v>
      </c>
      <c r="DX23" s="645"/>
      <c r="DY23" s="645"/>
      <c r="DZ23" s="645"/>
      <c r="EA23" s="645"/>
      <c r="EB23" s="645"/>
      <c r="EC23" s="646"/>
    </row>
    <row r="24" spans="2:133" ht="11.25" customHeight="1" x14ac:dyDescent="0.15">
      <c r="B24" s="652" t="s">
        <v>289</v>
      </c>
      <c r="C24" s="653"/>
      <c r="D24" s="653"/>
      <c r="E24" s="653"/>
      <c r="F24" s="653"/>
      <c r="G24" s="653"/>
      <c r="H24" s="653"/>
      <c r="I24" s="653"/>
      <c r="J24" s="653"/>
      <c r="K24" s="653"/>
      <c r="L24" s="653"/>
      <c r="M24" s="653"/>
      <c r="N24" s="653"/>
      <c r="O24" s="653"/>
      <c r="P24" s="653"/>
      <c r="Q24" s="654"/>
      <c r="R24" s="655">
        <v>149806</v>
      </c>
      <c r="S24" s="656"/>
      <c r="T24" s="656"/>
      <c r="U24" s="656"/>
      <c r="V24" s="656"/>
      <c r="W24" s="656"/>
      <c r="X24" s="656"/>
      <c r="Y24" s="657"/>
      <c r="Z24" s="651">
        <v>2.8</v>
      </c>
      <c r="AA24" s="651"/>
      <c r="AB24" s="651"/>
      <c r="AC24" s="651"/>
      <c r="AD24" s="658">
        <v>149806</v>
      </c>
      <c r="AE24" s="658"/>
      <c r="AF24" s="658"/>
      <c r="AG24" s="658"/>
      <c r="AH24" s="658"/>
      <c r="AI24" s="658"/>
      <c r="AJ24" s="658"/>
      <c r="AK24" s="658"/>
      <c r="AL24" s="659">
        <v>4.7</v>
      </c>
      <c r="AM24" s="660"/>
      <c r="AN24" s="660"/>
      <c r="AO24" s="661"/>
      <c r="AP24" s="693" t="s">
        <v>290</v>
      </c>
      <c r="AQ24" s="694"/>
      <c r="AR24" s="694"/>
      <c r="AS24" s="694"/>
      <c r="AT24" s="694"/>
      <c r="AU24" s="694"/>
      <c r="AV24" s="694"/>
      <c r="AW24" s="694"/>
      <c r="AX24" s="694"/>
      <c r="AY24" s="694"/>
      <c r="AZ24" s="694"/>
      <c r="BA24" s="694"/>
      <c r="BB24" s="694"/>
      <c r="BC24" s="694"/>
      <c r="BD24" s="694"/>
      <c r="BE24" s="694"/>
      <c r="BF24" s="695"/>
      <c r="BG24" s="655" t="s">
        <v>127</v>
      </c>
      <c r="BH24" s="656"/>
      <c r="BI24" s="656"/>
      <c r="BJ24" s="656"/>
      <c r="BK24" s="656"/>
      <c r="BL24" s="656"/>
      <c r="BM24" s="656"/>
      <c r="BN24" s="657"/>
      <c r="BO24" s="651" t="s">
        <v>127</v>
      </c>
      <c r="BP24" s="651"/>
      <c r="BQ24" s="651"/>
      <c r="BR24" s="651"/>
      <c r="BS24" s="658" t="s">
        <v>127</v>
      </c>
      <c r="BT24" s="658"/>
      <c r="BU24" s="658"/>
      <c r="BV24" s="658"/>
      <c r="BW24" s="658"/>
      <c r="BX24" s="658"/>
      <c r="BY24" s="658"/>
      <c r="BZ24" s="658"/>
      <c r="CA24" s="658"/>
      <c r="CB24" s="662"/>
      <c r="CD24" s="676" t="s">
        <v>291</v>
      </c>
      <c r="CE24" s="677"/>
      <c r="CF24" s="677"/>
      <c r="CG24" s="677"/>
      <c r="CH24" s="677"/>
      <c r="CI24" s="677"/>
      <c r="CJ24" s="677"/>
      <c r="CK24" s="677"/>
      <c r="CL24" s="677"/>
      <c r="CM24" s="677"/>
      <c r="CN24" s="677"/>
      <c r="CO24" s="677"/>
      <c r="CP24" s="677"/>
      <c r="CQ24" s="678"/>
      <c r="CR24" s="666">
        <v>1291458</v>
      </c>
      <c r="CS24" s="667"/>
      <c r="CT24" s="667"/>
      <c r="CU24" s="667"/>
      <c r="CV24" s="667"/>
      <c r="CW24" s="667"/>
      <c r="CX24" s="667"/>
      <c r="CY24" s="668"/>
      <c r="CZ24" s="671">
        <v>26.1</v>
      </c>
      <c r="DA24" s="672"/>
      <c r="DB24" s="672"/>
      <c r="DC24" s="679"/>
      <c r="DD24" s="702">
        <v>918923</v>
      </c>
      <c r="DE24" s="667"/>
      <c r="DF24" s="667"/>
      <c r="DG24" s="667"/>
      <c r="DH24" s="667"/>
      <c r="DI24" s="667"/>
      <c r="DJ24" s="667"/>
      <c r="DK24" s="668"/>
      <c r="DL24" s="702">
        <v>918923</v>
      </c>
      <c r="DM24" s="667"/>
      <c r="DN24" s="667"/>
      <c r="DO24" s="667"/>
      <c r="DP24" s="667"/>
      <c r="DQ24" s="667"/>
      <c r="DR24" s="667"/>
      <c r="DS24" s="667"/>
      <c r="DT24" s="667"/>
      <c r="DU24" s="667"/>
      <c r="DV24" s="668"/>
      <c r="DW24" s="671">
        <v>28.8</v>
      </c>
      <c r="DX24" s="672"/>
      <c r="DY24" s="672"/>
      <c r="DZ24" s="672"/>
      <c r="EA24" s="672"/>
      <c r="EB24" s="672"/>
      <c r="EC24" s="673"/>
    </row>
    <row r="25" spans="2:133" ht="11.25" customHeight="1" x14ac:dyDescent="0.15">
      <c r="B25" s="652" t="s">
        <v>292</v>
      </c>
      <c r="C25" s="653"/>
      <c r="D25" s="653"/>
      <c r="E25" s="653"/>
      <c r="F25" s="653"/>
      <c r="G25" s="653"/>
      <c r="H25" s="653"/>
      <c r="I25" s="653"/>
      <c r="J25" s="653"/>
      <c r="K25" s="653"/>
      <c r="L25" s="653"/>
      <c r="M25" s="653"/>
      <c r="N25" s="653"/>
      <c r="O25" s="653"/>
      <c r="P25" s="653"/>
      <c r="Q25" s="654"/>
      <c r="R25" s="655">
        <v>93970</v>
      </c>
      <c r="S25" s="656"/>
      <c r="T25" s="656"/>
      <c r="U25" s="656"/>
      <c r="V25" s="656"/>
      <c r="W25" s="656"/>
      <c r="X25" s="656"/>
      <c r="Y25" s="657"/>
      <c r="Z25" s="651">
        <v>1.7</v>
      </c>
      <c r="AA25" s="651"/>
      <c r="AB25" s="651"/>
      <c r="AC25" s="651"/>
      <c r="AD25" s="658" t="s">
        <v>127</v>
      </c>
      <c r="AE25" s="658"/>
      <c r="AF25" s="658"/>
      <c r="AG25" s="658"/>
      <c r="AH25" s="658"/>
      <c r="AI25" s="658"/>
      <c r="AJ25" s="658"/>
      <c r="AK25" s="658"/>
      <c r="AL25" s="659" t="s">
        <v>127</v>
      </c>
      <c r="AM25" s="660"/>
      <c r="AN25" s="660"/>
      <c r="AO25" s="661"/>
      <c r="AP25" s="693" t="s">
        <v>293</v>
      </c>
      <c r="AQ25" s="694"/>
      <c r="AR25" s="694"/>
      <c r="AS25" s="694"/>
      <c r="AT25" s="694"/>
      <c r="AU25" s="694"/>
      <c r="AV25" s="694"/>
      <c r="AW25" s="694"/>
      <c r="AX25" s="694"/>
      <c r="AY25" s="694"/>
      <c r="AZ25" s="694"/>
      <c r="BA25" s="694"/>
      <c r="BB25" s="694"/>
      <c r="BC25" s="694"/>
      <c r="BD25" s="694"/>
      <c r="BE25" s="694"/>
      <c r="BF25" s="695"/>
      <c r="BG25" s="655" t="s">
        <v>127</v>
      </c>
      <c r="BH25" s="656"/>
      <c r="BI25" s="656"/>
      <c r="BJ25" s="656"/>
      <c r="BK25" s="656"/>
      <c r="BL25" s="656"/>
      <c r="BM25" s="656"/>
      <c r="BN25" s="657"/>
      <c r="BO25" s="651" t="s">
        <v>127</v>
      </c>
      <c r="BP25" s="651"/>
      <c r="BQ25" s="651"/>
      <c r="BR25" s="651"/>
      <c r="BS25" s="658" t="s">
        <v>127</v>
      </c>
      <c r="BT25" s="658"/>
      <c r="BU25" s="658"/>
      <c r="BV25" s="658"/>
      <c r="BW25" s="658"/>
      <c r="BX25" s="658"/>
      <c r="BY25" s="658"/>
      <c r="BZ25" s="658"/>
      <c r="CA25" s="658"/>
      <c r="CB25" s="662"/>
      <c r="CD25" s="680" t="s">
        <v>294</v>
      </c>
      <c r="CE25" s="681"/>
      <c r="CF25" s="681"/>
      <c r="CG25" s="681"/>
      <c r="CH25" s="681"/>
      <c r="CI25" s="681"/>
      <c r="CJ25" s="681"/>
      <c r="CK25" s="681"/>
      <c r="CL25" s="681"/>
      <c r="CM25" s="681"/>
      <c r="CN25" s="681"/>
      <c r="CO25" s="681"/>
      <c r="CP25" s="681"/>
      <c r="CQ25" s="682"/>
      <c r="CR25" s="655">
        <v>855585</v>
      </c>
      <c r="CS25" s="708"/>
      <c r="CT25" s="708"/>
      <c r="CU25" s="708"/>
      <c r="CV25" s="708"/>
      <c r="CW25" s="708"/>
      <c r="CX25" s="708"/>
      <c r="CY25" s="709"/>
      <c r="CZ25" s="659">
        <v>17.3</v>
      </c>
      <c r="DA25" s="703"/>
      <c r="DB25" s="703"/>
      <c r="DC25" s="710"/>
      <c r="DD25" s="674">
        <v>775629</v>
      </c>
      <c r="DE25" s="708"/>
      <c r="DF25" s="708"/>
      <c r="DG25" s="708"/>
      <c r="DH25" s="708"/>
      <c r="DI25" s="708"/>
      <c r="DJ25" s="708"/>
      <c r="DK25" s="709"/>
      <c r="DL25" s="674">
        <v>775629</v>
      </c>
      <c r="DM25" s="708"/>
      <c r="DN25" s="708"/>
      <c r="DO25" s="708"/>
      <c r="DP25" s="708"/>
      <c r="DQ25" s="708"/>
      <c r="DR25" s="708"/>
      <c r="DS25" s="708"/>
      <c r="DT25" s="708"/>
      <c r="DU25" s="708"/>
      <c r="DV25" s="709"/>
      <c r="DW25" s="659">
        <v>24.3</v>
      </c>
      <c r="DX25" s="703"/>
      <c r="DY25" s="703"/>
      <c r="DZ25" s="703"/>
      <c r="EA25" s="703"/>
      <c r="EB25" s="703"/>
      <c r="EC25" s="704"/>
    </row>
    <row r="26" spans="2:133" ht="11.25" customHeight="1" x14ac:dyDescent="0.15">
      <c r="B26" s="652" t="s">
        <v>295</v>
      </c>
      <c r="C26" s="653"/>
      <c r="D26" s="653"/>
      <c r="E26" s="653"/>
      <c r="F26" s="653"/>
      <c r="G26" s="653"/>
      <c r="H26" s="653"/>
      <c r="I26" s="653"/>
      <c r="J26" s="653"/>
      <c r="K26" s="653"/>
      <c r="L26" s="653"/>
      <c r="M26" s="653"/>
      <c r="N26" s="653"/>
      <c r="O26" s="653"/>
      <c r="P26" s="653"/>
      <c r="Q26" s="654"/>
      <c r="R26" s="655" t="s">
        <v>127</v>
      </c>
      <c r="S26" s="656"/>
      <c r="T26" s="656"/>
      <c r="U26" s="656"/>
      <c r="V26" s="656"/>
      <c r="W26" s="656"/>
      <c r="X26" s="656"/>
      <c r="Y26" s="657"/>
      <c r="Z26" s="651" t="s">
        <v>127</v>
      </c>
      <c r="AA26" s="651"/>
      <c r="AB26" s="651"/>
      <c r="AC26" s="651"/>
      <c r="AD26" s="658" t="s">
        <v>127</v>
      </c>
      <c r="AE26" s="658"/>
      <c r="AF26" s="658"/>
      <c r="AG26" s="658"/>
      <c r="AH26" s="658"/>
      <c r="AI26" s="658"/>
      <c r="AJ26" s="658"/>
      <c r="AK26" s="658"/>
      <c r="AL26" s="659" t="s">
        <v>127</v>
      </c>
      <c r="AM26" s="660"/>
      <c r="AN26" s="660"/>
      <c r="AO26" s="661"/>
      <c r="AP26" s="693" t="s">
        <v>296</v>
      </c>
      <c r="AQ26" s="711"/>
      <c r="AR26" s="711"/>
      <c r="AS26" s="711"/>
      <c r="AT26" s="711"/>
      <c r="AU26" s="711"/>
      <c r="AV26" s="711"/>
      <c r="AW26" s="711"/>
      <c r="AX26" s="711"/>
      <c r="AY26" s="711"/>
      <c r="AZ26" s="711"/>
      <c r="BA26" s="711"/>
      <c r="BB26" s="711"/>
      <c r="BC26" s="711"/>
      <c r="BD26" s="711"/>
      <c r="BE26" s="711"/>
      <c r="BF26" s="695"/>
      <c r="BG26" s="655" t="s">
        <v>127</v>
      </c>
      <c r="BH26" s="656"/>
      <c r="BI26" s="656"/>
      <c r="BJ26" s="656"/>
      <c r="BK26" s="656"/>
      <c r="BL26" s="656"/>
      <c r="BM26" s="656"/>
      <c r="BN26" s="657"/>
      <c r="BO26" s="651" t="s">
        <v>127</v>
      </c>
      <c r="BP26" s="651"/>
      <c r="BQ26" s="651"/>
      <c r="BR26" s="651"/>
      <c r="BS26" s="658" t="s">
        <v>127</v>
      </c>
      <c r="BT26" s="658"/>
      <c r="BU26" s="658"/>
      <c r="BV26" s="658"/>
      <c r="BW26" s="658"/>
      <c r="BX26" s="658"/>
      <c r="BY26" s="658"/>
      <c r="BZ26" s="658"/>
      <c r="CA26" s="658"/>
      <c r="CB26" s="662"/>
      <c r="CD26" s="680" t="s">
        <v>297</v>
      </c>
      <c r="CE26" s="681"/>
      <c r="CF26" s="681"/>
      <c r="CG26" s="681"/>
      <c r="CH26" s="681"/>
      <c r="CI26" s="681"/>
      <c r="CJ26" s="681"/>
      <c r="CK26" s="681"/>
      <c r="CL26" s="681"/>
      <c r="CM26" s="681"/>
      <c r="CN26" s="681"/>
      <c r="CO26" s="681"/>
      <c r="CP26" s="681"/>
      <c r="CQ26" s="682"/>
      <c r="CR26" s="655">
        <v>520240</v>
      </c>
      <c r="CS26" s="656"/>
      <c r="CT26" s="656"/>
      <c r="CU26" s="656"/>
      <c r="CV26" s="656"/>
      <c r="CW26" s="656"/>
      <c r="CX26" s="656"/>
      <c r="CY26" s="657"/>
      <c r="CZ26" s="659">
        <v>10.5</v>
      </c>
      <c r="DA26" s="703"/>
      <c r="DB26" s="703"/>
      <c r="DC26" s="710"/>
      <c r="DD26" s="674">
        <v>448164</v>
      </c>
      <c r="DE26" s="656"/>
      <c r="DF26" s="656"/>
      <c r="DG26" s="656"/>
      <c r="DH26" s="656"/>
      <c r="DI26" s="656"/>
      <c r="DJ26" s="656"/>
      <c r="DK26" s="657"/>
      <c r="DL26" s="674" t="s">
        <v>127</v>
      </c>
      <c r="DM26" s="656"/>
      <c r="DN26" s="656"/>
      <c r="DO26" s="656"/>
      <c r="DP26" s="656"/>
      <c r="DQ26" s="656"/>
      <c r="DR26" s="656"/>
      <c r="DS26" s="656"/>
      <c r="DT26" s="656"/>
      <c r="DU26" s="656"/>
      <c r="DV26" s="657"/>
      <c r="DW26" s="659" t="s">
        <v>127</v>
      </c>
      <c r="DX26" s="703"/>
      <c r="DY26" s="703"/>
      <c r="DZ26" s="703"/>
      <c r="EA26" s="703"/>
      <c r="EB26" s="703"/>
      <c r="EC26" s="704"/>
    </row>
    <row r="27" spans="2:133" ht="11.25" customHeight="1" x14ac:dyDescent="0.15">
      <c r="B27" s="652" t="s">
        <v>298</v>
      </c>
      <c r="C27" s="653"/>
      <c r="D27" s="653"/>
      <c r="E27" s="653"/>
      <c r="F27" s="653"/>
      <c r="G27" s="653"/>
      <c r="H27" s="653"/>
      <c r="I27" s="653"/>
      <c r="J27" s="653"/>
      <c r="K27" s="653"/>
      <c r="L27" s="653"/>
      <c r="M27" s="653"/>
      <c r="N27" s="653"/>
      <c r="O27" s="653"/>
      <c r="P27" s="653"/>
      <c r="Q27" s="654"/>
      <c r="R27" s="655">
        <v>3271701</v>
      </c>
      <c r="S27" s="656"/>
      <c r="T27" s="656"/>
      <c r="U27" s="656"/>
      <c r="V27" s="656"/>
      <c r="W27" s="656"/>
      <c r="X27" s="656"/>
      <c r="Y27" s="657"/>
      <c r="Z27" s="651">
        <v>60.7</v>
      </c>
      <c r="AA27" s="651"/>
      <c r="AB27" s="651"/>
      <c r="AC27" s="651"/>
      <c r="AD27" s="658">
        <v>3177731</v>
      </c>
      <c r="AE27" s="658"/>
      <c r="AF27" s="658"/>
      <c r="AG27" s="658"/>
      <c r="AH27" s="658"/>
      <c r="AI27" s="658"/>
      <c r="AJ27" s="658"/>
      <c r="AK27" s="658"/>
      <c r="AL27" s="659">
        <v>99.699996948242188</v>
      </c>
      <c r="AM27" s="660"/>
      <c r="AN27" s="660"/>
      <c r="AO27" s="661"/>
      <c r="AP27" s="652" t="s">
        <v>299</v>
      </c>
      <c r="AQ27" s="653"/>
      <c r="AR27" s="653"/>
      <c r="AS27" s="653"/>
      <c r="AT27" s="653"/>
      <c r="AU27" s="653"/>
      <c r="AV27" s="653"/>
      <c r="AW27" s="653"/>
      <c r="AX27" s="653"/>
      <c r="AY27" s="653"/>
      <c r="AZ27" s="653"/>
      <c r="BA27" s="653"/>
      <c r="BB27" s="653"/>
      <c r="BC27" s="653"/>
      <c r="BD27" s="653"/>
      <c r="BE27" s="653"/>
      <c r="BF27" s="654"/>
      <c r="BG27" s="655">
        <v>2577395</v>
      </c>
      <c r="BH27" s="656"/>
      <c r="BI27" s="656"/>
      <c r="BJ27" s="656"/>
      <c r="BK27" s="656"/>
      <c r="BL27" s="656"/>
      <c r="BM27" s="656"/>
      <c r="BN27" s="657"/>
      <c r="BO27" s="651">
        <v>100</v>
      </c>
      <c r="BP27" s="651"/>
      <c r="BQ27" s="651"/>
      <c r="BR27" s="651"/>
      <c r="BS27" s="658" t="s">
        <v>127</v>
      </c>
      <c r="BT27" s="658"/>
      <c r="BU27" s="658"/>
      <c r="BV27" s="658"/>
      <c r="BW27" s="658"/>
      <c r="BX27" s="658"/>
      <c r="BY27" s="658"/>
      <c r="BZ27" s="658"/>
      <c r="CA27" s="658"/>
      <c r="CB27" s="662"/>
      <c r="CD27" s="680" t="s">
        <v>300</v>
      </c>
      <c r="CE27" s="681"/>
      <c r="CF27" s="681"/>
      <c r="CG27" s="681"/>
      <c r="CH27" s="681"/>
      <c r="CI27" s="681"/>
      <c r="CJ27" s="681"/>
      <c r="CK27" s="681"/>
      <c r="CL27" s="681"/>
      <c r="CM27" s="681"/>
      <c r="CN27" s="681"/>
      <c r="CO27" s="681"/>
      <c r="CP27" s="681"/>
      <c r="CQ27" s="682"/>
      <c r="CR27" s="655">
        <v>397154</v>
      </c>
      <c r="CS27" s="708"/>
      <c r="CT27" s="708"/>
      <c r="CU27" s="708"/>
      <c r="CV27" s="708"/>
      <c r="CW27" s="708"/>
      <c r="CX27" s="708"/>
      <c r="CY27" s="709"/>
      <c r="CZ27" s="659">
        <v>8</v>
      </c>
      <c r="DA27" s="703"/>
      <c r="DB27" s="703"/>
      <c r="DC27" s="710"/>
      <c r="DD27" s="674">
        <v>104575</v>
      </c>
      <c r="DE27" s="708"/>
      <c r="DF27" s="708"/>
      <c r="DG27" s="708"/>
      <c r="DH27" s="708"/>
      <c r="DI27" s="708"/>
      <c r="DJ27" s="708"/>
      <c r="DK27" s="709"/>
      <c r="DL27" s="674">
        <v>104575</v>
      </c>
      <c r="DM27" s="708"/>
      <c r="DN27" s="708"/>
      <c r="DO27" s="708"/>
      <c r="DP27" s="708"/>
      <c r="DQ27" s="708"/>
      <c r="DR27" s="708"/>
      <c r="DS27" s="708"/>
      <c r="DT27" s="708"/>
      <c r="DU27" s="708"/>
      <c r="DV27" s="709"/>
      <c r="DW27" s="659">
        <v>3.3</v>
      </c>
      <c r="DX27" s="703"/>
      <c r="DY27" s="703"/>
      <c r="DZ27" s="703"/>
      <c r="EA27" s="703"/>
      <c r="EB27" s="703"/>
      <c r="EC27" s="704"/>
    </row>
    <row r="28" spans="2:133" ht="11.25" customHeight="1" x14ac:dyDescent="0.15">
      <c r="B28" s="652" t="s">
        <v>301</v>
      </c>
      <c r="C28" s="653"/>
      <c r="D28" s="653"/>
      <c r="E28" s="653"/>
      <c r="F28" s="653"/>
      <c r="G28" s="653"/>
      <c r="H28" s="653"/>
      <c r="I28" s="653"/>
      <c r="J28" s="653"/>
      <c r="K28" s="653"/>
      <c r="L28" s="653"/>
      <c r="M28" s="653"/>
      <c r="N28" s="653"/>
      <c r="O28" s="653"/>
      <c r="P28" s="653"/>
      <c r="Q28" s="654"/>
      <c r="R28" s="655">
        <v>751</v>
      </c>
      <c r="S28" s="656"/>
      <c r="T28" s="656"/>
      <c r="U28" s="656"/>
      <c r="V28" s="656"/>
      <c r="W28" s="656"/>
      <c r="X28" s="656"/>
      <c r="Y28" s="657"/>
      <c r="Z28" s="651">
        <v>0</v>
      </c>
      <c r="AA28" s="651"/>
      <c r="AB28" s="651"/>
      <c r="AC28" s="651"/>
      <c r="AD28" s="658">
        <v>751</v>
      </c>
      <c r="AE28" s="658"/>
      <c r="AF28" s="658"/>
      <c r="AG28" s="658"/>
      <c r="AH28" s="658"/>
      <c r="AI28" s="658"/>
      <c r="AJ28" s="658"/>
      <c r="AK28" s="658"/>
      <c r="AL28" s="659">
        <v>0</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302</v>
      </c>
      <c r="CE28" s="681"/>
      <c r="CF28" s="681"/>
      <c r="CG28" s="681"/>
      <c r="CH28" s="681"/>
      <c r="CI28" s="681"/>
      <c r="CJ28" s="681"/>
      <c r="CK28" s="681"/>
      <c r="CL28" s="681"/>
      <c r="CM28" s="681"/>
      <c r="CN28" s="681"/>
      <c r="CO28" s="681"/>
      <c r="CP28" s="681"/>
      <c r="CQ28" s="682"/>
      <c r="CR28" s="655">
        <v>38719</v>
      </c>
      <c r="CS28" s="656"/>
      <c r="CT28" s="656"/>
      <c r="CU28" s="656"/>
      <c r="CV28" s="656"/>
      <c r="CW28" s="656"/>
      <c r="CX28" s="656"/>
      <c r="CY28" s="657"/>
      <c r="CZ28" s="659">
        <v>0.8</v>
      </c>
      <c r="DA28" s="703"/>
      <c r="DB28" s="703"/>
      <c r="DC28" s="710"/>
      <c r="DD28" s="674">
        <v>38719</v>
      </c>
      <c r="DE28" s="656"/>
      <c r="DF28" s="656"/>
      <c r="DG28" s="656"/>
      <c r="DH28" s="656"/>
      <c r="DI28" s="656"/>
      <c r="DJ28" s="656"/>
      <c r="DK28" s="657"/>
      <c r="DL28" s="674">
        <v>38719</v>
      </c>
      <c r="DM28" s="656"/>
      <c r="DN28" s="656"/>
      <c r="DO28" s="656"/>
      <c r="DP28" s="656"/>
      <c r="DQ28" s="656"/>
      <c r="DR28" s="656"/>
      <c r="DS28" s="656"/>
      <c r="DT28" s="656"/>
      <c r="DU28" s="656"/>
      <c r="DV28" s="657"/>
      <c r="DW28" s="659">
        <v>1.2</v>
      </c>
      <c r="DX28" s="703"/>
      <c r="DY28" s="703"/>
      <c r="DZ28" s="703"/>
      <c r="EA28" s="703"/>
      <c r="EB28" s="703"/>
      <c r="EC28" s="704"/>
    </row>
    <row r="29" spans="2:133" ht="11.25" customHeight="1" x14ac:dyDescent="0.15">
      <c r="B29" s="652" t="s">
        <v>303</v>
      </c>
      <c r="C29" s="653"/>
      <c r="D29" s="653"/>
      <c r="E29" s="653"/>
      <c r="F29" s="653"/>
      <c r="G29" s="653"/>
      <c r="H29" s="653"/>
      <c r="I29" s="653"/>
      <c r="J29" s="653"/>
      <c r="K29" s="653"/>
      <c r="L29" s="653"/>
      <c r="M29" s="653"/>
      <c r="N29" s="653"/>
      <c r="O29" s="653"/>
      <c r="P29" s="653"/>
      <c r="Q29" s="654"/>
      <c r="R29" s="655">
        <v>5311</v>
      </c>
      <c r="S29" s="656"/>
      <c r="T29" s="656"/>
      <c r="U29" s="656"/>
      <c r="V29" s="656"/>
      <c r="W29" s="656"/>
      <c r="X29" s="656"/>
      <c r="Y29" s="657"/>
      <c r="Z29" s="651">
        <v>0.1</v>
      </c>
      <c r="AA29" s="651"/>
      <c r="AB29" s="651"/>
      <c r="AC29" s="651"/>
      <c r="AD29" s="658" t="s">
        <v>127</v>
      </c>
      <c r="AE29" s="658"/>
      <c r="AF29" s="658"/>
      <c r="AG29" s="658"/>
      <c r="AH29" s="658"/>
      <c r="AI29" s="658"/>
      <c r="AJ29" s="658"/>
      <c r="AK29" s="658"/>
      <c r="AL29" s="659" t="s">
        <v>127</v>
      </c>
      <c r="AM29" s="660"/>
      <c r="AN29" s="660"/>
      <c r="AO29" s="661"/>
      <c r="AP29" s="705"/>
      <c r="AQ29" s="706"/>
      <c r="AR29" s="706"/>
      <c r="AS29" s="706"/>
      <c r="AT29" s="706"/>
      <c r="AU29" s="706"/>
      <c r="AV29" s="706"/>
      <c r="AW29" s="706"/>
      <c r="AX29" s="706"/>
      <c r="AY29" s="706"/>
      <c r="AZ29" s="706"/>
      <c r="BA29" s="706"/>
      <c r="BB29" s="706"/>
      <c r="BC29" s="706"/>
      <c r="BD29" s="706"/>
      <c r="BE29" s="706"/>
      <c r="BF29" s="707"/>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3" t="s">
        <v>304</v>
      </c>
      <c r="CE29" s="734"/>
      <c r="CF29" s="680" t="s">
        <v>69</v>
      </c>
      <c r="CG29" s="681"/>
      <c r="CH29" s="681"/>
      <c r="CI29" s="681"/>
      <c r="CJ29" s="681"/>
      <c r="CK29" s="681"/>
      <c r="CL29" s="681"/>
      <c r="CM29" s="681"/>
      <c r="CN29" s="681"/>
      <c r="CO29" s="681"/>
      <c r="CP29" s="681"/>
      <c r="CQ29" s="682"/>
      <c r="CR29" s="655">
        <v>38719</v>
      </c>
      <c r="CS29" s="708"/>
      <c r="CT29" s="708"/>
      <c r="CU29" s="708"/>
      <c r="CV29" s="708"/>
      <c r="CW29" s="708"/>
      <c r="CX29" s="708"/>
      <c r="CY29" s="709"/>
      <c r="CZ29" s="659">
        <v>0.8</v>
      </c>
      <c r="DA29" s="703"/>
      <c r="DB29" s="703"/>
      <c r="DC29" s="710"/>
      <c r="DD29" s="674">
        <v>38719</v>
      </c>
      <c r="DE29" s="708"/>
      <c r="DF29" s="708"/>
      <c r="DG29" s="708"/>
      <c r="DH29" s="708"/>
      <c r="DI29" s="708"/>
      <c r="DJ29" s="708"/>
      <c r="DK29" s="709"/>
      <c r="DL29" s="674">
        <v>38719</v>
      </c>
      <c r="DM29" s="708"/>
      <c r="DN29" s="708"/>
      <c r="DO29" s="708"/>
      <c r="DP29" s="708"/>
      <c r="DQ29" s="708"/>
      <c r="DR29" s="708"/>
      <c r="DS29" s="708"/>
      <c r="DT29" s="708"/>
      <c r="DU29" s="708"/>
      <c r="DV29" s="709"/>
      <c r="DW29" s="659">
        <v>1.2</v>
      </c>
      <c r="DX29" s="703"/>
      <c r="DY29" s="703"/>
      <c r="DZ29" s="703"/>
      <c r="EA29" s="703"/>
      <c r="EB29" s="703"/>
      <c r="EC29" s="704"/>
    </row>
    <row r="30" spans="2:133" ht="11.25" customHeight="1" x14ac:dyDescent="0.15">
      <c r="B30" s="652" t="s">
        <v>305</v>
      </c>
      <c r="C30" s="653"/>
      <c r="D30" s="653"/>
      <c r="E30" s="653"/>
      <c r="F30" s="653"/>
      <c r="G30" s="653"/>
      <c r="H30" s="653"/>
      <c r="I30" s="653"/>
      <c r="J30" s="653"/>
      <c r="K30" s="653"/>
      <c r="L30" s="653"/>
      <c r="M30" s="653"/>
      <c r="N30" s="653"/>
      <c r="O30" s="653"/>
      <c r="P30" s="653"/>
      <c r="Q30" s="654"/>
      <c r="R30" s="655">
        <v>10784</v>
      </c>
      <c r="S30" s="656"/>
      <c r="T30" s="656"/>
      <c r="U30" s="656"/>
      <c r="V30" s="656"/>
      <c r="W30" s="656"/>
      <c r="X30" s="656"/>
      <c r="Y30" s="657"/>
      <c r="Z30" s="651">
        <v>0.2</v>
      </c>
      <c r="AA30" s="651"/>
      <c r="AB30" s="651"/>
      <c r="AC30" s="651"/>
      <c r="AD30" s="658" t="s">
        <v>127</v>
      </c>
      <c r="AE30" s="658"/>
      <c r="AF30" s="658"/>
      <c r="AG30" s="658"/>
      <c r="AH30" s="658"/>
      <c r="AI30" s="658"/>
      <c r="AJ30" s="658"/>
      <c r="AK30" s="658"/>
      <c r="AL30" s="659" t="s">
        <v>127</v>
      </c>
      <c r="AM30" s="660"/>
      <c r="AN30" s="660"/>
      <c r="AO30" s="661"/>
      <c r="AP30" s="641" t="s">
        <v>223</v>
      </c>
      <c r="AQ30" s="642"/>
      <c r="AR30" s="642"/>
      <c r="AS30" s="642"/>
      <c r="AT30" s="642"/>
      <c r="AU30" s="642"/>
      <c r="AV30" s="642"/>
      <c r="AW30" s="642"/>
      <c r="AX30" s="642"/>
      <c r="AY30" s="642"/>
      <c r="AZ30" s="642"/>
      <c r="BA30" s="642"/>
      <c r="BB30" s="642"/>
      <c r="BC30" s="642"/>
      <c r="BD30" s="642"/>
      <c r="BE30" s="642"/>
      <c r="BF30" s="643"/>
      <c r="BG30" s="641" t="s">
        <v>306</v>
      </c>
      <c r="BH30" s="712"/>
      <c r="BI30" s="712"/>
      <c r="BJ30" s="712"/>
      <c r="BK30" s="712"/>
      <c r="BL30" s="712"/>
      <c r="BM30" s="712"/>
      <c r="BN30" s="712"/>
      <c r="BO30" s="712"/>
      <c r="BP30" s="712"/>
      <c r="BQ30" s="713"/>
      <c r="BR30" s="641" t="s">
        <v>307</v>
      </c>
      <c r="BS30" s="712"/>
      <c r="BT30" s="712"/>
      <c r="BU30" s="712"/>
      <c r="BV30" s="712"/>
      <c r="BW30" s="712"/>
      <c r="BX30" s="712"/>
      <c r="BY30" s="712"/>
      <c r="BZ30" s="712"/>
      <c r="CA30" s="712"/>
      <c r="CB30" s="713"/>
      <c r="CD30" s="735"/>
      <c r="CE30" s="736"/>
      <c r="CF30" s="680" t="s">
        <v>308</v>
      </c>
      <c r="CG30" s="681"/>
      <c r="CH30" s="681"/>
      <c r="CI30" s="681"/>
      <c r="CJ30" s="681"/>
      <c r="CK30" s="681"/>
      <c r="CL30" s="681"/>
      <c r="CM30" s="681"/>
      <c r="CN30" s="681"/>
      <c r="CO30" s="681"/>
      <c r="CP30" s="681"/>
      <c r="CQ30" s="682"/>
      <c r="CR30" s="655">
        <v>38495</v>
      </c>
      <c r="CS30" s="656"/>
      <c r="CT30" s="656"/>
      <c r="CU30" s="656"/>
      <c r="CV30" s="656"/>
      <c r="CW30" s="656"/>
      <c r="CX30" s="656"/>
      <c r="CY30" s="657"/>
      <c r="CZ30" s="659">
        <v>0.8</v>
      </c>
      <c r="DA30" s="703"/>
      <c r="DB30" s="703"/>
      <c r="DC30" s="710"/>
      <c r="DD30" s="674">
        <v>38495</v>
      </c>
      <c r="DE30" s="656"/>
      <c r="DF30" s="656"/>
      <c r="DG30" s="656"/>
      <c r="DH30" s="656"/>
      <c r="DI30" s="656"/>
      <c r="DJ30" s="656"/>
      <c r="DK30" s="657"/>
      <c r="DL30" s="674">
        <v>38495</v>
      </c>
      <c r="DM30" s="656"/>
      <c r="DN30" s="656"/>
      <c r="DO30" s="656"/>
      <c r="DP30" s="656"/>
      <c r="DQ30" s="656"/>
      <c r="DR30" s="656"/>
      <c r="DS30" s="656"/>
      <c r="DT30" s="656"/>
      <c r="DU30" s="656"/>
      <c r="DV30" s="657"/>
      <c r="DW30" s="659">
        <v>1.2</v>
      </c>
      <c r="DX30" s="703"/>
      <c r="DY30" s="703"/>
      <c r="DZ30" s="703"/>
      <c r="EA30" s="703"/>
      <c r="EB30" s="703"/>
      <c r="EC30" s="704"/>
    </row>
    <row r="31" spans="2:133" ht="11.25" customHeight="1" x14ac:dyDescent="0.15">
      <c r="B31" s="652" t="s">
        <v>309</v>
      </c>
      <c r="C31" s="653"/>
      <c r="D31" s="653"/>
      <c r="E31" s="653"/>
      <c r="F31" s="653"/>
      <c r="G31" s="653"/>
      <c r="H31" s="653"/>
      <c r="I31" s="653"/>
      <c r="J31" s="653"/>
      <c r="K31" s="653"/>
      <c r="L31" s="653"/>
      <c r="M31" s="653"/>
      <c r="N31" s="653"/>
      <c r="O31" s="653"/>
      <c r="P31" s="653"/>
      <c r="Q31" s="654"/>
      <c r="R31" s="655">
        <v>25996</v>
      </c>
      <c r="S31" s="656"/>
      <c r="T31" s="656"/>
      <c r="U31" s="656"/>
      <c r="V31" s="656"/>
      <c r="W31" s="656"/>
      <c r="X31" s="656"/>
      <c r="Y31" s="657"/>
      <c r="Z31" s="651">
        <v>0.5</v>
      </c>
      <c r="AA31" s="651"/>
      <c r="AB31" s="651"/>
      <c r="AC31" s="651"/>
      <c r="AD31" s="658" t="s">
        <v>127</v>
      </c>
      <c r="AE31" s="658"/>
      <c r="AF31" s="658"/>
      <c r="AG31" s="658"/>
      <c r="AH31" s="658"/>
      <c r="AI31" s="658"/>
      <c r="AJ31" s="658"/>
      <c r="AK31" s="658"/>
      <c r="AL31" s="659" t="s">
        <v>127</v>
      </c>
      <c r="AM31" s="660"/>
      <c r="AN31" s="660"/>
      <c r="AO31" s="661"/>
      <c r="AP31" s="717" t="s">
        <v>310</v>
      </c>
      <c r="AQ31" s="718"/>
      <c r="AR31" s="718"/>
      <c r="AS31" s="718"/>
      <c r="AT31" s="723" t="s">
        <v>311</v>
      </c>
      <c r="AU31" s="360"/>
      <c r="AV31" s="360"/>
      <c r="AW31" s="360"/>
      <c r="AX31" s="663" t="s">
        <v>188</v>
      </c>
      <c r="AY31" s="664"/>
      <c r="AZ31" s="664"/>
      <c r="BA31" s="664"/>
      <c r="BB31" s="664"/>
      <c r="BC31" s="664"/>
      <c r="BD31" s="664"/>
      <c r="BE31" s="664"/>
      <c r="BF31" s="665"/>
      <c r="BG31" s="714">
        <v>98.7</v>
      </c>
      <c r="BH31" s="715"/>
      <c r="BI31" s="715"/>
      <c r="BJ31" s="715"/>
      <c r="BK31" s="715"/>
      <c r="BL31" s="715"/>
      <c r="BM31" s="672">
        <v>94.3</v>
      </c>
      <c r="BN31" s="715"/>
      <c r="BO31" s="715"/>
      <c r="BP31" s="715"/>
      <c r="BQ31" s="716"/>
      <c r="BR31" s="714">
        <v>97.9</v>
      </c>
      <c r="BS31" s="715"/>
      <c r="BT31" s="715"/>
      <c r="BU31" s="715"/>
      <c r="BV31" s="715"/>
      <c r="BW31" s="715"/>
      <c r="BX31" s="672">
        <v>93.5</v>
      </c>
      <c r="BY31" s="715"/>
      <c r="BZ31" s="715"/>
      <c r="CA31" s="715"/>
      <c r="CB31" s="716"/>
      <c r="CD31" s="735"/>
      <c r="CE31" s="736"/>
      <c r="CF31" s="680" t="s">
        <v>312</v>
      </c>
      <c r="CG31" s="681"/>
      <c r="CH31" s="681"/>
      <c r="CI31" s="681"/>
      <c r="CJ31" s="681"/>
      <c r="CK31" s="681"/>
      <c r="CL31" s="681"/>
      <c r="CM31" s="681"/>
      <c r="CN31" s="681"/>
      <c r="CO31" s="681"/>
      <c r="CP31" s="681"/>
      <c r="CQ31" s="682"/>
      <c r="CR31" s="655">
        <v>224</v>
      </c>
      <c r="CS31" s="708"/>
      <c r="CT31" s="708"/>
      <c r="CU31" s="708"/>
      <c r="CV31" s="708"/>
      <c r="CW31" s="708"/>
      <c r="CX31" s="708"/>
      <c r="CY31" s="709"/>
      <c r="CZ31" s="659">
        <v>0</v>
      </c>
      <c r="DA31" s="703"/>
      <c r="DB31" s="703"/>
      <c r="DC31" s="710"/>
      <c r="DD31" s="674">
        <v>224</v>
      </c>
      <c r="DE31" s="708"/>
      <c r="DF31" s="708"/>
      <c r="DG31" s="708"/>
      <c r="DH31" s="708"/>
      <c r="DI31" s="708"/>
      <c r="DJ31" s="708"/>
      <c r="DK31" s="709"/>
      <c r="DL31" s="674">
        <v>224</v>
      </c>
      <c r="DM31" s="708"/>
      <c r="DN31" s="708"/>
      <c r="DO31" s="708"/>
      <c r="DP31" s="708"/>
      <c r="DQ31" s="708"/>
      <c r="DR31" s="708"/>
      <c r="DS31" s="708"/>
      <c r="DT31" s="708"/>
      <c r="DU31" s="708"/>
      <c r="DV31" s="709"/>
      <c r="DW31" s="659">
        <v>0</v>
      </c>
      <c r="DX31" s="703"/>
      <c r="DY31" s="703"/>
      <c r="DZ31" s="703"/>
      <c r="EA31" s="703"/>
      <c r="EB31" s="703"/>
      <c r="EC31" s="704"/>
    </row>
    <row r="32" spans="2:133" ht="11.25" customHeight="1" x14ac:dyDescent="0.15">
      <c r="B32" s="652" t="s">
        <v>313</v>
      </c>
      <c r="C32" s="653"/>
      <c r="D32" s="653"/>
      <c r="E32" s="653"/>
      <c r="F32" s="653"/>
      <c r="G32" s="653"/>
      <c r="H32" s="653"/>
      <c r="I32" s="653"/>
      <c r="J32" s="653"/>
      <c r="K32" s="653"/>
      <c r="L32" s="653"/>
      <c r="M32" s="653"/>
      <c r="N32" s="653"/>
      <c r="O32" s="653"/>
      <c r="P32" s="653"/>
      <c r="Q32" s="654"/>
      <c r="R32" s="655">
        <v>679738</v>
      </c>
      <c r="S32" s="656"/>
      <c r="T32" s="656"/>
      <c r="U32" s="656"/>
      <c r="V32" s="656"/>
      <c r="W32" s="656"/>
      <c r="X32" s="656"/>
      <c r="Y32" s="657"/>
      <c r="Z32" s="651">
        <v>12.6</v>
      </c>
      <c r="AA32" s="651"/>
      <c r="AB32" s="651"/>
      <c r="AC32" s="651"/>
      <c r="AD32" s="658" t="s">
        <v>127</v>
      </c>
      <c r="AE32" s="658"/>
      <c r="AF32" s="658"/>
      <c r="AG32" s="658"/>
      <c r="AH32" s="658"/>
      <c r="AI32" s="658"/>
      <c r="AJ32" s="658"/>
      <c r="AK32" s="658"/>
      <c r="AL32" s="659" t="s">
        <v>127</v>
      </c>
      <c r="AM32" s="660"/>
      <c r="AN32" s="660"/>
      <c r="AO32" s="661"/>
      <c r="AP32" s="719"/>
      <c r="AQ32" s="720"/>
      <c r="AR32" s="720"/>
      <c r="AS32" s="720"/>
      <c r="AT32" s="724"/>
      <c r="AU32" s="361" t="s">
        <v>314</v>
      </c>
      <c r="AV32" s="361"/>
      <c r="AW32" s="361"/>
      <c r="AX32" s="652" t="s">
        <v>315</v>
      </c>
      <c r="AY32" s="653"/>
      <c r="AZ32" s="653"/>
      <c r="BA32" s="653"/>
      <c r="BB32" s="653"/>
      <c r="BC32" s="653"/>
      <c r="BD32" s="653"/>
      <c r="BE32" s="653"/>
      <c r="BF32" s="654"/>
      <c r="BG32" s="726">
        <v>99.3</v>
      </c>
      <c r="BH32" s="708"/>
      <c r="BI32" s="708"/>
      <c r="BJ32" s="708"/>
      <c r="BK32" s="708"/>
      <c r="BL32" s="708"/>
      <c r="BM32" s="660">
        <v>97.4</v>
      </c>
      <c r="BN32" s="727"/>
      <c r="BO32" s="727"/>
      <c r="BP32" s="727"/>
      <c r="BQ32" s="728"/>
      <c r="BR32" s="726">
        <v>99</v>
      </c>
      <c r="BS32" s="708"/>
      <c r="BT32" s="708"/>
      <c r="BU32" s="708"/>
      <c r="BV32" s="708"/>
      <c r="BW32" s="708"/>
      <c r="BX32" s="660">
        <v>96.1</v>
      </c>
      <c r="BY32" s="727"/>
      <c r="BZ32" s="727"/>
      <c r="CA32" s="727"/>
      <c r="CB32" s="728"/>
      <c r="CD32" s="737"/>
      <c r="CE32" s="738"/>
      <c r="CF32" s="680" t="s">
        <v>316</v>
      </c>
      <c r="CG32" s="681"/>
      <c r="CH32" s="681"/>
      <c r="CI32" s="681"/>
      <c r="CJ32" s="681"/>
      <c r="CK32" s="681"/>
      <c r="CL32" s="681"/>
      <c r="CM32" s="681"/>
      <c r="CN32" s="681"/>
      <c r="CO32" s="681"/>
      <c r="CP32" s="681"/>
      <c r="CQ32" s="682"/>
      <c r="CR32" s="655" t="s">
        <v>127</v>
      </c>
      <c r="CS32" s="656"/>
      <c r="CT32" s="656"/>
      <c r="CU32" s="656"/>
      <c r="CV32" s="656"/>
      <c r="CW32" s="656"/>
      <c r="CX32" s="656"/>
      <c r="CY32" s="657"/>
      <c r="CZ32" s="659" t="s">
        <v>127</v>
      </c>
      <c r="DA32" s="703"/>
      <c r="DB32" s="703"/>
      <c r="DC32" s="710"/>
      <c r="DD32" s="674" t="s">
        <v>127</v>
      </c>
      <c r="DE32" s="656"/>
      <c r="DF32" s="656"/>
      <c r="DG32" s="656"/>
      <c r="DH32" s="656"/>
      <c r="DI32" s="656"/>
      <c r="DJ32" s="656"/>
      <c r="DK32" s="657"/>
      <c r="DL32" s="674" t="s">
        <v>127</v>
      </c>
      <c r="DM32" s="656"/>
      <c r="DN32" s="656"/>
      <c r="DO32" s="656"/>
      <c r="DP32" s="656"/>
      <c r="DQ32" s="656"/>
      <c r="DR32" s="656"/>
      <c r="DS32" s="656"/>
      <c r="DT32" s="656"/>
      <c r="DU32" s="656"/>
      <c r="DV32" s="657"/>
      <c r="DW32" s="659" t="s">
        <v>127</v>
      </c>
      <c r="DX32" s="703"/>
      <c r="DY32" s="703"/>
      <c r="DZ32" s="703"/>
      <c r="EA32" s="703"/>
      <c r="EB32" s="703"/>
      <c r="EC32" s="704"/>
    </row>
    <row r="33" spans="2:133" ht="11.25" customHeight="1" x14ac:dyDescent="0.15">
      <c r="B33" s="699" t="s">
        <v>317</v>
      </c>
      <c r="C33" s="700"/>
      <c r="D33" s="700"/>
      <c r="E33" s="700"/>
      <c r="F33" s="700"/>
      <c r="G33" s="700"/>
      <c r="H33" s="700"/>
      <c r="I33" s="700"/>
      <c r="J33" s="700"/>
      <c r="K33" s="700"/>
      <c r="L33" s="700"/>
      <c r="M33" s="700"/>
      <c r="N33" s="700"/>
      <c r="O33" s="700"/>
      <c r="P33" s="700"/>
      <c r="Q33" s="701"/>
      <c r="R33" s="655">
        <v>8979</v>
      </c>
      <c r="S33" s="656"/>
      <c r="T33" s="656"/>
      <c r="U33" s="656"/>
      <c r="V33" s="656"/>
      <c r="W33" s="656"/>
      <c r="X33" s="656"/>
      <c r="Y33" s="657"/>
      <c r="Z33" s="651">
        <v>0.2</v>
      </c>
      <c r="AA33" s="651"/>
      <c r="AB33" s="651"/>
      <c r="AC33" s="651"/>
      <c r="AD33" s="658">
        <v>8979</v>
      </c>
      <c r="AE33" s="658"/>
      <c r="AF33" s="658"/>
      <c r="AG33" s="658"/>
      <c r="AH33" s="658"/>
      <c r="AI33" s="658"/>
      <c r="AJ33" s="658"/>
      <c r="AK33" s="658"/>
      <c r="AL33" s="659">
        <v>0.3</v>
      </c>
      <c r="AM33" s="660"/>
      <c r="AN33" s="660"/>
      <c r="AO33" s="661"/>
      <c r="AP33" s="721"/>
      <c r="AQ33" s="722"/>
      <c r="AR33" s="722"/>
      <c r="AS33" s="722"/>
      <c r="AT33" s="725"/>
      <c r="AU33" s="362"/>
      <c r="AV33" s="362"/>
      <c r="AW33" s="362"/>
      <c r="AX33" s="705" t="s">
        <v>318</v>
      </c>
      <c r="AY33" s="706"/>
      <c r="AZ33" s="706"/>
      <c r="BA33" s="706"/>
      <c r="BB33" s="706"/>
      <c r="BC33" s="706"/>
      <c r="BD33" s="706"/>
      <c r="BE33" s="706"/>
      <c r="BF33" s="707"/>
      <c r="BG33" s="729">
        <v>98.2</v>
      </c>
      <c r="BH33" s="730"/>
      <c r="BI33" s="730"/>
      <c r="BJ33" s="730"/>
      <c r="BK33" s="730"/>
      <c r="BL33" s="730"/>
      <c r="BM33" s="731">
        <v>92.1</v>
      </c>
      <c r="BN33" s="730"/>
      <c r="BO33" s="730"/>
      <c r="BP33" s="730"/>
      <c r="BQ33" s="732"/>
      <c r="BR33" s="729">
        <v>97.2</v>
      </c>
      <c r="BS33" s="730"/>
      <c r="BT33" s="730"/>
      <c r="BU33" s="730"/>
      <c r="BV33" s="730"/>
      <c r="BW33" s="730"/>
      <c r="BX33" s="731">
        <v>91.8</v>
      </c>
      <c r="BY33" s="730"/>
      <c r="BZ33" s="730"/>
      <c r="CA33" s="730"/>
      <c r="CB33" s="732"/>
      <c r="CD33" s="680" t="s">
        <v>319</v>
      </c>
      <c r="CE33" s="681"/>
      <c r="CF33" s="681"/>
      <c r="CG33" s="681"/>
      <c r="CH33" s="681"/>
      <c r="CI33" s="681"/>
      <c r="CJ33" s="681"/>
      <c r="CK33" s="681"/>
      <c r="CL33" s="681"/>
      <c r="CM33" s="681"/>
      <c r="CN33" s="681"/>
      <c r="CO33" s="681"/>
      <c r="CP33" s="681"/>
      <c r="CQ33" s="682"/>
      <c r="CR33" s="655">
        <v>3095086</v>
      </c>
      <c r="CS33" s="708"/>
      <c r="CT33" s="708"/>
      <c r="CU33" s="708"/>
      <c r="CV33" s="708"/>
      <c r="CW33" s="708"/>
      <c r="CX33" s="708"/>
      <c r="CY33" s="709"/>
      <c r="CZ33" s="659">
        <v>62.6</v>
      </c>
      <c r="DA33" s="703"/>
      <c r="DB33" s="703"/>
      <c r="DC33" s="710"/>
      <c r="DD33" s="674">
        <v>2853386</v>
      </c>
      <c r="DE33" s="708"/>
      <c r="DF33" s="708"/>
      <c r="DG33" s="708"/>
      <c r="DH33" s="708"/>
      <c r="DI33" s="708"/>
      <c r="DJ33" s="708"/>
      <c r="DK33" s="709"/>
      <c r="DL33" s="674">
        <v>1550539</v>
      </c>
      <c r="DM33" s="708"/>
      <c r="DN33" s="708"/>
      <c r="DO33" s="708"/>
      <c r="DP33" s="708"/>
      <c r="DQ33" s="708"/>
      <c r="DR33" s="708"/>
      <c r="DS33" s="708"/>
      <c r="DT33" s="708"/>
      <c r="DU33" s="708"/>
      <c r="DV33" s="709"/>
      <c r="DW33" s="659">
        <v>48.6</v>
      </c>
      <c r="DX33" s="703"/>
      <c r="DY33" s="703"/>
      <c r="DZ33" s="703"/>
      <c r="EA33" s="703"/>
      <c r="EB33" s="703"/>
      <c r="EC33" s="704"/>
    </row>
    <row r="34" spans="2:133" ht="11.25" customHeight="1" x14ac:dyDescent="0.15">
      <c r="B34" s="652" t="s">
        <v>320</v>
      </c>
      <c r="C34" s="653"/>
      <c r="D34" s="653"/>
      <c r="E34" s="653"/>
      <c r="F34" s="653"/>
      <c r="G34" s="653"/>
      <c r="H34" s="653"/>
      <c r="I34" s="653"/>
      <c r="J34" s="653"/>
      <c r="K34" s="653"/>
      <c r="L34" s="653"/>
      <c r="M34" s="653"/>
      <c r="N34" s="653"/>
      <c r="O34" s="653"/>
      <c r="P34" s="653"/>
      <c r="Q34" s="654"/>
      <c r="R34" s="655">
        <v>128624</v>
      </c>
      <c r="S34" s="656"/>
      <c r="T34" s="656"/>
      <c r="U34" s="656"/>
      <c r="V34" s="656"/>
      <c r="W34" s="656"/>
      <c r="X34" s="656"/>
      <c r="Y34" s="657"/>
      <c r="Z34" s="651">
        <v>2.4</v>
      </c>
      <c r="AA34" s="651"/>
      <c r="AB34" s="651"/>
      <c r="AC34" s="651"/>
      <c r="AD34" s="658" t="s">
        <v>127</v>
      </c>
      <c r="AE34" s="658"/>
      <c r="AF34" s="658"/>
      <c r="AG34" s="658"/>
      <c r="AH34" s="658"/>
      <c r="AI34" s="658"/>
      <c r="AJ34" s="658"/>
      <c r="AK34" s="658"/>
      <c r="AL34" s="659" t="s">
        <v>127</v>
      </c>
      <c r="AM34" s="660"/>
      <c r="AN34" s="660"/>
      <c r="AO34" s="66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321</v>
      </c>
      <c r="CE34" s="681"/>
      <c r="CF34" s="681"/>
      <c r="CG34" s="681"/>
      <c r="CH34" s="681"/>
      <c r="CI34" s="681"/>
      <c r="CJ34" s="681"/>
      <c r="CK34" s="681"/>
      <c r="CL34" s="681"/>
      <c r="CM34" s="681"/>
      <c r="CN34" s="681"/>
      <c r="CO34" s="681"/>
      <c r="CP34" s="681"/>
      <c r="CQ34" s="682"/>
      <c r="CR34" s="655">
        <v>1061364</v>
      </c>
      <c r="CS34" s="656"/>
      <c r="CT34" s="656"/>
      <c r="CU34" s="656"/>
      <c r="CV34" s="656"/>
      <c r="CW34" s="656"/>
      <c r="CX34" s="656"/>
      <c r="CY34" s="657"/>
      <c r="CZ34" s="659">
        <v>21.5</v>
      </c>
      <c r="DA34" s="703"/>
      <c r="DB34" s="703"/>
      <c r="DC34" s="710"/>
      <c r="DD34" s="674">
        <v>881744</v>
      </c>
      <c r="DE34" s="656"/>
      <c r="DF34" s="656"/>
      <c r="DG34" s="656"/>
      <c r="DH34" s="656"/>
      <c r="DI34" s="656"/>
      <c r="DJ34" s="656"/>
      <c r="DK34" s="657"/>
      <c r="DL34" s="674">
        <v>764559</v>
      </c>
      <c r="DM34" s="656"/>
      <c r="DN34" s="656"/>
      <c r="DO34" s="656"/>
      <c r="DP34" s="656"/>
      <c r="DQ34" s="656"/>
      <c r="DR34" s="656"/>
      <c r="DS34" s="656"/>
      <c r="DT34" s="656"/>
      <c r="DU34" s="656"/>
      <c r="DV34" s="657"/>
      <c r="DW34" s="659">
        <v>24</v>
      </c>
      <c r="DX34" s="703"/>
      <c r="DY34" s="703"/>
      <c r="DZ34" s="703"/>
      <c r="EA34" s="703"/>
      <c r="EB34" s="703"/>
      <c r="EC34" s="704"/>
    </row>
    <row r="35" spans="2:133" ht="11.25" customHeight="1" x14ac:dyDescent="0.15">
      <c r="B35" s="652" t="s">
        <v>322</v>
      </c>
      <c r="C35" s="653"/>
      <c r="D35" s="653"/>
      <c r="E35" s="653"/>
      <c r="F35" s="653"/>
      <c r="G35" s="653"/>
      <c r="H35" s="653"/>
      <c r="I35" s="653"/>
      <c r="J35" s="653"/>
      <c r="K35" s="653"/>
      <c r="L35" s="653"/>
      <c r="M35" s="653"/>
      <c r="N35" s="653"/>
      <c r="O35" s="653"/>
      <c r="P35" s="653"/>
      <c r="Q35" s="654"/>
      <c r="R35" s="655">
        <v>4228</v>
      </c>
      <c r="S35" s="656"/>
      <c r="T35" s="656"/>
      <c r="U35" s="656"/>
      <c r="V35" s="656"/>
      <c r="W35" s="656"/>
      <c r="X35" s="656"/>
      <c r="Y35" s="657"/>
      <c r="Z35" s="651">
        <v>0.1</v>
      </c>
      <c r="AA35" s="651"/>
      <c r="AB35" s="651"/>
      <c r="AC35" s="651"/>
      <c r="AD35" s="658" t="s">
        <v>127</v>
      </c>
      <c r="AE35" s="658"/>
      <c r="AF35" s="658"/>
      <c r="AG35" s="658"/>
      <c r="AH35" s="658"/>
      <c r="AI35" s="658"/>
      <c r="AJ35" s="658"/>
      <c r="AK35" s="658"/>
      <c r="AL35" s="659" t="s">
        <v>127</v>
      </c>
      <c r="AM35" s="660"/>
      <c r="AN35" s="660"/>
      <c r="AO35" s="661"/>
      <c r="AP35" s="218"/>
      <c r="AQ35" s="641" t="s">
        <v>323</v>
      </c>
      <c r="AR35" s="642"/>
      <c r="AS35" s="642"/>
      <c r="AT35" s="642"/>
      <c r="AU35" s="642"/>
      <c r="AV35" s="642"/>
      <c r="AW35" s="642"/>
      <c r="AX35" s="642"/>
      <c r="AY35" s="642"/>
      <c r="AZ35" s="642"/>
      <c r="BA35" s="642"/>
      <c r="BB35" s="642"/>
      <c r="BC35" s="642"/>
      <c r="BD35" s="642"/>
      <c r="BE35" s="642"/>
      <c r="BF35" s="643"/>
      <c r="BG35" s="641" t="s">
        <v>324</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325</v>
      </c>
      <c r="CE35" s="681"/>
      <c r="CF35" s="681"/>
      <c r="CG35" s="681"/>
      <c r="CH35" s="681"/>
      <c r="CI35" s="681"/>
      <c r="CJ35" s="681"/>
      <c r="CK35" s="681"/>
      <c r="CL35" s="681"/>
      <c r="CM35" s="681"/>
      <c r="CN35" s="681"/>
      <c r="CO35" s="681"/>
      <c r="CP35" s="681"/>
      <c r="CQ35" s="682"/>
      <c r="CR35" s="655">
        <v>45036</v>
      </c>
      <c r="CS35" s="708"/>
      <c r="CT35" s="708"/>
      <c r="CU35" s="708"/>
      <c r="CV35" s="708"/>
      <c r="CW35" s="708"/>
      <c r="CX35" s="708"/>
      <c r="CY35" s="709"/>
      <c r="CZ35" s="659">
        <v>0.9</v>
      </c>
      <c r="DA35" s="703"/>
      <c r="DB35" s="703"/>
      <c r="DC35" s="710"/>
      <c r="DD35" s="674">
        <v>44662</v>
      </c>
      <c r="DE35" s="708"/>
      <c r="DF35" s="708"/>
      <c r="DG35" s="708"/>
      <c r="DH35" s="708"/>
      <c r="DI35" s="708"/>
      <c r="DJ35" s="708"/>
      <c r="DK35" s="709"/>
      <c r="DL35" s="674">
        <v>44662</v>
      </c>
      <c r="DM35" s="708"/>
      <c r="DN35" s="708"/>
      <c r="DO35" s="708"/>
      <c r="DP35" s="708"/>
      <c r="DQ35" s="708"/>
      <c r="DR35" s="708"/>
      <c r="DS35" s="708"/>
      <c r="DT35" s="708"/>
      <c r="DU35" s="708"/>
      <c r="DV35" s="709"/>
      <c r="DW35" s="659">
        <v>1.4</v>
      </c>
      <c r="DX35" s="703"/>
      <c r="DY35" s="703"/>
      <c r="DZ35" s="703"/>
      <c r="EA35" s="703"/>
      <c r="EB35" s="703"/>
      <c r="EC35" s="704"/>
    </row>
    <row r="36" spans="2:133" ht="11.25" customHeight="1" x14ac:dyDescent="0.15">
      <c r="B36" s="652" t="s">
        <v>326</v>
      </c>
      <c r="C36" s="653"/>
      <c r="D36" s="653"/>
      <c r="E36" s="653"/>
      <c r="F36" s="653"/>
      <c r="G36" s="653"/>
      <c r="H36" s="653"/>
      <c r="I36" s="653"/>
      <c r="J36" s="653"/>
      <c r="K36" s="653"/>
      <c r="L36" s="653"/>
      <c r="M36" s="653"/>
      <c r="N36" s="653"/>
      <c r="O36" s="653"/>
      <c r="P36" s="653"/>
      <c r="Q36" s="654"/>
      <c r="R36" s="655">
        <v>296376</v>
      </c>
      <c r="S36" s="656"/>
      <c r="T36" s="656"/>
      <c r="U36" s="656"/>
      <c r="V36" s="656"/>
      <c r="W36" s="656"/>
      <c r="X36" s="656"/>
      <c r="Y36" s="657"/>
      <c r="Z36" s="651">
        <v>5.5</v>
      </c>
      <c r="AA36" s="651"/>
      <c r="AB36" s="651"/>
      <c r="AC36" s="651"/>
      <c r="AD36" s="658" t="s">
        <v>127</v>
      </c>
      <c r="AE36" s="658"/>
      <c r="AF36" s="658"/>
      <c r="AG36" s="658"/>
      <c r="AH36" s="658"/>
      <c r="AI36" s="658"/>
      <c r="AJ36" s="658"/>
      <c r="AK36" s="658"/>
      <c r="AL36" s="659" t="s">
        <v>127</v>
      </c>
      <c r="AM36" s="660"/>
      <c r="AN36" s="660"/>
      <c r="AO36" s="661"/>
      <c r="AP36" s="218"/>
      <c r="AQ36" s="739" t="s">
        <v>327</v>
      </c>
      <c r="AR36" s="740"/>
      <c r="AS36" s="740"/>
      <c r="AT36" s="740"/>
      <c r="AU36" s="740"/>
      <c r="AV36" s="740"/>
      <c r="AW36" s="740"/>
      <c r="AX36" s="740"/>
      <c r="AY36" s="741"/>
      <c r="AZ36" s="666">
        <v>628690</v>
      </c>
      <c r="BA36" s="667"/>
      <c r="BB36" s="667"/>
      <c r="BC36" s="667"/>
      <c r="BD36" s="667"/>
      <c r="BE36" s="667"/>
      <c r="BF36" s="742"/>
      <c r="BG36" s="676" t="s">
        <v>328</v>
      </c>
      <c r="BH36" s="677"/>
      <c r="BI36" s="677"/>
      <c r="BJ36" s="677"/>
      <c r="BK36" s="677"/>
      <c r="BL36" s="677"/>
      <c r="BM36" s="677"/>
      <c r="BN36" s="677"/>
      <c r="BO36" s="677"/>
      <c r="BP36" s="677"/>
      <c r="BQ36" s="677"/>
      <c r="BR36" s="677"/>
      <c r="BS36" s="677"/>
      <c r="BT36" s="677"/>
      <c r="BU36" s="678"/>
      <c r="BV36" s="666">
        <v>2527</v>
      </c>
      <c r="BW36" s="667"/>
      <c r="BX36" s="667"/>
      <c r="BY36" s="667"/>
      <c r="BZ36" s="667"/>
      <c r="CA36" s="667"/>
      <c r="CB36" s="742"/>
      <c r="CD36" s="680" t="s">
        <v>329</v>
      </c>
      <c r="CE36" s="681"/>
      <c r="CF36" s="681"/>
      <c r="CG36" s="681"/>
      <c r="CH36" s="681"/>
      <c r="CI36" s="681"/>
      <c r="CJ36" s="681"/>
      <c r="CK36" s="681"/>
      <c r="CL36" s="681"/>
      <c r="CM36" s="681"/>
      <c r="CN36" s="681"/>
      <c r="CO36" s="681"/>
      <c r="CP36" s="681"/>
      <c r="CQ36" s="682"/>
      <c r="CR36" s="655">
        <v>967369</v>
      </c>
      <c r="CS36" s="656"/>
      <c r="CT36" s="656"/>
      <c r="CU36" s="656"/>
      <c r="CV36" s="656"/>
      <c r="CW36" s="656"/>
      <c r="CX36" s="656"/>
      <c r="CY36" s="657"/>
      <c r="CZ36" s="659">
        <v>19.600000000000001</v>
      </c>
      <c r="DA36" s="703"/>
      <c r="DB36" s="703"/>
      <c r="DC36" s="710"/>
      <c r="DD36" s="674">
        <v>940542</v>
      </c>
      <c r="DE36" s="656"/>
      <c r="DF36" s="656"/>
      <c r="DG36" s="656"/>
      <c r="DH36" s="656"/>
      <c r="DI36" s="656"/>
      <c r="DJ36" s="656"/>
      <c r="DK36" s="657"/>
      <c r="DL36" s="674">
        <v>391383</v>
      </c>
      <c r="DM36" s="656"/>
      <c r="DN36" s="656"/>
      <c r="DO36" s="656"/>
      <c r="DP36" s="656"/>
      <c r="DQ36" s="656"/>
      <c r="DR36" s="656"/>
      <c r="DS36" s="656"/>
      <c r="DT36" s="656"/>
      <c r="DU36" s="656"/>
      <c r="DV36" s="657"/>
      <c r="DW36" s="659">
        <v>12.3</v>
      </c>
      <c r="DX36" s="703"/>
      <c r="DY36" s="703"/>
      <c r="DZ36" s="703"/>
      <c r="EA36" s="703"/>
      <c r="EB36" s="703"/>
      <c r="EC36" s="704"/>
    </row>
    <row r="37" spans="2:133" ht="11.25" customHeight="1" x14ac:dyDescent="0.15">
      <c r="B37" s="652" t="s">
        <v>330</v>
      </c>
      <c r="C37" s="653"/>
      <c r="D37" s="653"/>
      <c r="E37" s="653"/>
      <c r="F37" s="653"/>
      <c r="G37" s="653"/>
      <c r="H37" s="653"/>
      <c r="I37" s="653"/>
      <c r="J37" s="653"/>
      <c r="K37" s="653"/>
      <c r="L37" s="653"/>
      <c r="M37" s="653"/>
      <c r="N37" s="653"/>
      <c r="O37" s="653"/>
      <c r="P37" s="653"/>
      <c r="Q37" s="654"/>
      <c r="R37" s="655">
        <v>500000</v>
      </c>
      <c r="S37" s="656"/>
      <c r="T37" s="656"/>
      <c r="U37" s="656"/>
      <c r="V37" s="656"/>
      <c r="W37" s="656"/>
      <c r="X37" s="656"/>
      <c r="Y37" s="657"/>
      <c r="Z37" s="651">
        <v>9.3000000000000007</v>
      </c>
      <c r="AA37" s="651"/>
      <c r="AB37" s="651"/>
      <c r="AC37" s="651"/>
      <c r="AD37" s="658" t="s">
        <v>127</v>
      </c>
      <c r="AE37" s="658"/>
      <c r="AF37" s="658"/>
      <c r="AG37" s="658"/>
      <c r="AH37" s="658"/>
      <c r="AI37" s="658"/>
      <c r="AJ37" s="658"/>
      <c r="AK37" s="658"/>
      <c r="AL37" s="659" t="s">
        <v>127</v>
      </c>
      <c r="AM37" s="660"/>
      <c r="AN37" s="660"/>
      <c r="AO37" s="661"/>
      <c r="AQ37" s="743" t="s">
        <v>331</v>
      </c>
      <c r="AR37" s="744"/>
      <c r="AS37" s="744"/>
      <c r="AT37" s="744"/>
      <c r="AU37" s="744"/>
      <c r="AV37" s="744"/>
      <c r="AW37" s="744"/>
      <c r="AX37" s="744"/>
      <c r="AY37" s="745"/>
      <c r="AZ37" s="655">
        <v>293966</v>
      </c>
      <c r="BA37" s="656"/>
      <c r="BB37" s="656"/>
      <c r="BC37" s="656"/>
      <c r="BD37" s="708"/>
      <c r="BE37" s="708"/>
      <c r="BF37" s="728"/>
      <c r="BG37" s="680" t="s">
        <v>332</v>
      </c>
      <c r="BH37" s="681"/>
      <c r="BI37" s="681"/>
      <c r="BJ37" s="681"/>
      <c r="BK37" s="681"/>
      <c r="BL37" s="681"/>
      <c r="BM37" s="681"/>
      <c r="BN37" s="681"/>
      <c r="BO37" s="681"/>
      <c r="BP37" s="681"/>
      <c r="BQ37" s="681"/>
      <c r="BR37" s="681"/>
      <c r="BS37" s="681"/>
      <c r="BT37" s="681"/>
      <c r="BU37" s="682"/>
      <c r="BV37" s="655">
        <v>-43473</v>
      </c>
      <c r="BW37" s="656"/>
      <c r="BX37" s="656"/>
      <c r="BY37" s="656"/>
      <c r="BZ37" s="656"/>
      <c r="CA37" s="656"/>
      <c r="CB37" s="675"/>
      <c r="CD37" s="680" t="s">
        <v>333</v>
      </c>
      <c r="CE37" s="681"/>
      <c r="CF37" s="681"/>
      <c r="CG37" s="681"/>
      <c r="CH37" s="681"/>
      <c r="CI37" s="681"/>
      <c r="CJ37" s="681"/>
      <c r="CK37" s="681"/>
      <c r="CL37" s="681"/>
      <c r="CM37" s="681"/>
      <c r="CN37" s="681"/>
      <c r="CO37" s="681"/>
      <c r="CP37" s="681"/>
      <c r="CQ37" s="682"/>
      <c r="CR37" s="655">
        <v>190643</v>
      </c>
      <c r="CS37" s="708"/>
      <c r="CT37" s="708"/>
      <c r="CU37" s="708"/>
      <c r="CV37" s="708"/>
      <c r="CW37" s="708"/>
      <c r="CX37" s="708"/>
      <c r="CY37" s="709"/>
      <c r="CZ37" s="659">
        <v>3.9</v>
      </c>
      <c r="DA37" s="703"/>
      <c r="DB37" s="703"/>
      <c r="DC37" s="710"/>
      <c r="DD37" s="674">
        <v>190643</v>
      </c>
      <c r="DE37" s="708"/>
      <c r="DF37" s="708"/>
      <c r="DG37" s="708"/>
      <c r="DH37" s="708"/>
      <c r="DI37" s="708"/>
      <c r="DJ37" s="708"/>
      <c r="DK37" s="709"/>
      <c r="DL37" s="674">
        <v>188487</v>
      </c>
      <c r="DM37" s="708"/>
      <c r="DN37" s="708"/>
      <c r="DO37" s="708"/>
      <c r="DP37" s="708"/>
      <c r="DQ37" s="708"/>
      <c r="DR37" s="708"/>
      <c r="DS37" s="708"/>
      <c r="DT37" s="708"/>
      <c r="DU37" s="708"/>
      <c r="DV37" s="709"/>
      <c r="DW37" s="659">
        <v>5.9</v>
      </c>
      <c r="DX37" s="703"/>
      <c r="DY37" s="703"/>
      <c r="DZ37" s="703"/>
      <c r="EA37" s="703"/>
      <c r="EB37" s="703"/>
      <c r="EC37" s="704"/>
    </row>
    <row r="38" spans="2:133" ht="11.25" customHeight="1" x14ac:dyDescent="0.15">
      <c r="B38" s="652" t="s">
        <v>334</v>
      </c>
      <c r="C38" s="653"/>
      <c r="D38" s="653"/>
      <c r="E38" s="653"/>
      <c r="F38" s="653"/>
      <c r="G38" s="653"/>
      <c r="H38" s="653"/>
      <c r="I38" s="653"/>
      <c r="J38" s="653"/>
      <c r="K38" s="653"/>
      <c r="L38" s="653"/>
      <c r="M38" s="653"/>
      <c r="N38" s="653"/>
      <c r="O38" s="653"/>
      <c r="P38" s="653"/>
      <c r="Q38" s="654"/>
      <c r="R38" s="655">
        <v>254031</v>
      </c>
      <c r="S38" s="656"/>
      <c r="T38" s="656"/>
      <c r="U38" s="656"/>
      <c r="V38" s="656"/>
      <c r="W38" s="656"/>
      <c r="X38" s="656"/>
      <c r="Y38" s="657"/>
      <c r="Z38" s="651">
        <v>4.7</v>
      </c>
      <c r="AA38" s="651"/>
      <c r="AB38" s="651"/>
      <c r="AC38" s="651"/>
      <c r="AD38" s="658" t="s">
        <v>127</v>
      </c>
      <c r="AE38" s="658"/>
      <c r="AF38" s="658"/>
      <c r="AG38" s="658"/>
      <c r="AH38" s="658"/>
      <c r="AI38" s="658"/>
      <c r="AJ38" s="658"/>
      <c r="AK38" s="658"/>
      <c r="AL38" s="659" t="s">
        <v>127</v>
      </c>
      <c r="AM38" s="660"/>
      <c r="AN38" s="660"/>
      <c r="AO38" s="661"/>
      <c r="AQ38" s="743" t="s">
        <v>335</v>
      </c>
      <c r="AR38" s="744"/>
      <c r="AS38" s="744"/>
      <c r="AT38" s="744"/>
      <c r="AU38" s="744"/>
      <c r="AV38" s="744"/>
      <c r="AW38" s="744"/>
      <c r="AX38" s="744"/>
      <c r="AY38" s="745"/>
      <c r="AZ38" s="655">
        <v>78166</v>
      </c>
      <c r="BA38" s="656"/>
      <c r="BB38" s="656"/>
      <c r="BC38" s="656"/>
      <c r="BD38" s="708"/>
      <c r="BE38" s="708"/>
      <c r="BF38" s="728"/>
      <c r="BG38" s="680" t="s">
        <v>336</v>
      </c>
      <c r="BH38" s="681"/>
      <c r="BI38" s="681"/>
      <c r="BJ38" s="681"/>
      <c r="BK38" s="681"/>
      <c r="BL38" s="681"/>
      <c r="BM38" s="681"/>
      <c r="BN38" s="681"/>
      <c r="BO38" s="681"/>
      <c r="BP38" s="681"/>
      <c r="BQ38" s="681"/>
      <c r="BR38" s="681"/>
      <c r="BS38" s="681"/>
      <c r="BT38" s="681"/>
      <c r="BU38" s="682"/>
      <c r="BV38" s="655">
        <v>1018</v>
      </c>
      <c r="BW38" s="656"/>
      <c r="BX38" s="656"/>
      <c r="BY38" s="656"/>
      <c r="BZ38" s="656"/>
      <c r="CA38" s="656"/>
      <c r="CB38" s="675"/>
      <c r="CD38" s="680" t="s">
        <v>337</v>
      </c>
      <c r="CE38" s="681"/>
      <c r="CF38" s="681"/>
      <c r="CG38" s="681"/>
      <c r="CH38" s="681"/>
      <c r="CI38" s="681"/>
      <c r="CJ38" s="681"/>
      <c r="CK38" s="681"/>
      <c r="CL38" s="681"/>
      <c r="CM38" s="681"/>
      <c r="CN38" s="681"/>
      <c r="CO38" s="681"/>
      <c r="CP38" s="681"/>
      <c r="CQ38" s="682"/>
      <c r="CR38" s="655">
        <v>628690</v>
      </c>
      <c r="CS38" s="656"/>
      <c r="CT38" s="656"/>
      <c r="CU38" s="656"/>
      <c r="CV38" s="656"/>
      <c r="CW38" s="656"/>
      <c r="CX38" s="656"/>
      <c r="CY38" s="657"/>
      <c r="CZ38" s="659">
        <v>12.7</v>
      </c>
      <c r="DA38" s="703"/>
      <c r="DB38" s="703"/>
      <c r="DC38" s="710"/>
      <c r="DD38" s="674">
        <v>595622</v>
      </c>
      <c r="DE38" s="656"/>
      <c r="DF38" s="656"/>
      <c r="DG38" s="656"/>
      <c r="DH38" s="656"/>
      <c r="DI38" s="656"/>
      <c r="DJ38" s="656"/>
      <c r="DK38" s="657"/>
      <c r="DL38" s="674">
        <v>349935</v>
      </c>
      <c r="DM38" s="656"/>
      <c r="DN38" s="656"/>
      <c r="DO38" s="656"/>
      <c r="DP38" s="656"/>
      <c r="DQ38" s="656"/>
      <c r="DR38" s="656"/>
      <c r="DS38" s="656"/>
      <c r="DT38" s="656"/>
      <c r="DU38" s="656"/>
      <c r="DV38" s="657"/>
      <c r="DW38" s="659">
        <v>11</v>
      </c>
      <c r="DX38" s="703"/>
      <c r="DY38" s="703"/>
      <c r="DZ38" s="703"/>
      <c r="EA38" s="703"/>
      <c r="EB38" s="703"/>
      <c r="EC38" s="704"/>
    </row>
    <row r="39" spans="2:133" ht="11.25" customHeight="1" x14ac:dyDescent="0.15">
      <c r="B39" s="652" t="s">
        <v>338</v>
      </c>
      <c r="C39" s="653"/>
      <c r="D39" s="653"/>
      <c r="E39" s="653"/>
      <c r="F39" s="653"/>
      <c r="G39" s="653"/>
      <c r="H39" s="653"/>
      <c r="I39" s="653"/>
      <c r="J39" s="653"/>
      <c r="K39" s="653"/>
      <c r="L39" s="653"/>
      <c r="M39" s="653"/>
      <c r="N39" s="653"/>
      <c r="O39" s="653"/>
      <c r="P39" s="653"/>
      <c r="Q39" s="654"/>
      <c r="R39" s="655">
        <v>139748</v>
      </c>
      <c r="S39" s="656"/>
      <c r="T39" s="656"/>
      <c r="U39" s="656"/>
      <c r="V39" s="656"/>
      <c r="W39" s="656"/>
      <c r="X39" s="656"/>
      <c r="Y39" s="657"/>
      <c r="Z39" s="651">
        <v>2.6</v>
      </c>
      <c r="AA39" s="651"/>
      <c r="AB39" s="651"/>
      <c r="AC39" s="651"/>
      <c r="AD39" s="658">
        <v>16</v>
      </c>
      <c r="AE39" s="658"/>
      <c r="AF39" s="658"/>
      <c r="AG39" s="658"/>
      <c r="AH39" s="658"/>
      <c r="AI39" s="658"/>
      <c r="AJ39" s="658"/>
      <c r="AK39" s="658"/>
      <c r="AL39" s="659">
        <v>0</v>
      </c>
      <c r="AM39" s="660"/>
      <c r="AN39" s="660"/>
      <c r="AO39" s="661"/>
      <c r="AQ39" s="743" t="s">
        <v>339</v>
      </c>
      <c r="AR39" s="744"/>
      <c r="AS39" s="744"/>
      <c r="AT39" s="744"/>
      <c r="AU39" s="744"/>
      <c r="AV39" s="744"/>
      <c r="AW39" s="744"/>
      <c r="AX39" s="744"/>
      <c r="AY39" s="745"/>
      <c r="AZ39" s="655">
        <v>38024</v>
      </c>
      <c r="BA39" s="656"/>
      <c r="BB39" s="656"/>
      <c r="BC39" s="656"/>
      <c r="BD39" s="708"/>
      <c r="BE39" s="708"/>
      <c r="BF39" s="728"/>
      <c r="BG39" s="680" t="s">
        <v>340</v>
      </c>
      <c r="BH39" s="681"/>
      <c r="BI39" s="681"/>
      <c r="BJ39" s="681"/>
      <c r="BK39" s="681"/>
      <c r="BL39" s="681"/>
      <c r="BM39" s="681"/>
      <c r="BN39" s="681"/>
      <c r="BO39" s="681"/>
      <c r="BP39" s="681"/>
      <c r="BQ39" s="681"/>
      <c r="BR39" s="681"/>
      <c r="BS39" s="681"/>
      <c r="BT39" s="681"/>
      <c r="BU39" s="682"/>
      <c r="BV39" s="655">
        <v>1757</v>
      </c>
      <c r="BW39" s="656"/>
      <c r="BX39" s="656"/>
      <c r="BY39" s="656"/>
      <c r="BZ39" s="656"/>
      <c r="CA39" s="656"/>
      <c r="CB39" s="675"/>
      <c r="CD39" s="680" t="s">
        <v>341</v>
      </c>
      <c r="CE39" s="681"/>
      <c r="CF39" s="681"/>
      <c r="CG39" s="681"/>
      <c r="CH39" s="681"/>
      <c r="CI39" s="681"/>
      <c r="CJ39" s="681"/>
      <c r="CK39" s="681"/>
      <c r="CL39" s="681"/>
      <c r="CM39" s="681"/>
      <c r="CN39" s="681"/>
      <c r="CO39" s="681"/>
      <c r="CP39" s="681"/>
      <c r="CQ39" s="682"/>
      <c r="CR39" s="655">
        <v>392627</v>
      </c>
      <c r="CS39" s="708"/>
      <c r="CT39" s="708"/>
      <c r="CU39" s="708"/>
      <c r="CV39" s="708"/>
      <c r="CW39" s="708"/>
      <c r="CX39" s="708"/>
      <c r="CY39" s="709"/>
      <c r="CZ39" s="659">
        <v>7.9</v>
      </c>
      <c r="DA39" s="703"/>
      <c r="DB39" s="703"/>
      <c r="DC39" s="710"/>
      <c r="DD39" s="674">
        <v>390816</v>
      </c>
      <c r="DE39" s="708"/>
      <c r="DF39" s="708"/>
      <c r="DG39" s="708"/>
      <c r="DH39" s="708"/>
      <c r="DI39" s="708"/>
      <c r="DJ39" s="708"/>
      <c r="DK39" s="709"/>
      <c r="DL39" s="674" t="s">
        <v>127</v>
      </c>
      <c r="DM39" s="708"/>
      <c r="DN39" s="708"/>
      <c r="DO39" s="708"/>
      <c r="DP39" s="708"/>
      <c r="DQ39" s="708"/>
      <c r="DR39" s="708"/>
      <c r="DS39" s="708"/>
      <c r="DT39" s="708"/>
      <c r="DU39" s="708"/>
      <c r="DV39" s="709"/>
      <c r="DW39" s="659" t="s">
        <v>127</v>
      </c>
      <c r="DX39" s="703"/>
      <c r="DY39" s="703"/>
      <c r="DZ39" s="703"/>
      <c r="EA39" s="703"/>
      <c r="EB39" s="703"/>
      <c r="EC39" s="704"/>
    </row>
    <row r="40" spans="2:133" ht="11.25" customHeight="1" x14ac:dyDescent="0.15">
      <c r="B40" s="652" t="s">
        <v>342</v>
      </c>
      <c r="C40" s="653"/>
      <c r="D40" s="653"/>
      <c r="E40" s="653"/>
      <c r="F40" s="653"/>
      <c r="G40" s="653"/>
      <c r="H40" s="653"/>
      <c r="I40" s="653"/>
      <c r="J40" s="653"/>
      <c r="K40" s="653"/>
      <c r="L40" s="653"/>
      <c r="M40" s="653"/>
      <c r="N40" s="653"/>
      <c r="O40" s="653"/>
      <c r="P40" s="653"/>
      <c r="Q40" s="654"/>
      <c r="R40" s="655">
        <v>66000</v>
      </c>
      <c r="S40" s="656"/>
      <c r="T40" s="656"/>
      <c r="U40" s="656"/>
      <c r="V40" s="656"/>
      <c r="W40" s="656"/>
      <c r="X40" s="656"/>
      <c r="Y40" s="657"/>
      <c r="Z40" s="651">
        <v>1.2</v>
      </c>
      <c r="AA40" s="651"/>
      <c r="AB40" s="651"/>
      <c r="AC40" s="651"/>
      <c r="AD40" s="658" t="s">
        <v>127</v>
      </c>
      <c r="AE40" s="658"/>
      <c r="AF40" s="658"/>
      <c r="AG40" s="658"/>
      <c r="AH40" s="658"/>
      <c r="AI40" s="658"/>
      <c r="AJ40" s="658"/>
      <c r="AK40" s="658"/>
      <c r="AL40" s="659" t="s">
        <v>127</v>
      </c>
      <c r="AM40" s="660"/>
      <c r="AN40" s="660"/>
      <c r="AO40" s="661"/>
      <c r="AQ40" s="743" t="s">
        <v>343</v>
      </c>
      <c r="AR40" s="744"/>
      <c r="AS40" s="744"/>
      <c r="AT40" s="744"/>
      <c r="AU40" s="744"/>
      <c r="AV40" s="744"/>
      <c r="AW40" s="744"/>
      <c r="AX40" s="744"/>
      <c r="AY40" s="745"/>
      <c r="AZ40" s="655" t="s">
        <v>127</v>
      </c>
      <c r="BA40" s="656"/>
      <c r="BB40" s="656"/>
      <c r="BC40" s="656"/>
      <c r="BD40" s="708"/>
      <c r="BE40" s="708"/>
      <c r="BF40" s="728"/>
      <c r="BG40" s="752" t="s">
        <v>344</v>
      </c>
      <c r="BH40" s="753"/>
      <c r="BI40" s="753"/>
      <c r="BJ40" s="753"/>
      <c r="BK40" s="753"/>
      <c r="BL40" s="363"/>
      <c r="BM40" s="681" t="s">
        <v>345</v>
      </c>
      <c r="BN40" s="681"/>
      <c r="BO40" s="681"/>
      <c r="BP40" s="681"/>
      <c r="BQ40" s="681"/>
      <c r="BR40" s="681"/>
      <c r="BS40" s="681"/>
      <c r="BT40" s="681"/>
      <c r="BU40" s="682"/>
      <c r="BV40" s="655">
        <v>104</v>
      </c>
      <c r="BW40" s="656"/>
      <c r="BX40" s="656"/>
      <c r="BY40" s="656"/>
      <c r="BZ40" s="656"/>
      <c r="CA40" s="656"/>
      <c r="CB40" s="675"/>
      <c r="CD40" s="680" t="s">
        <v>346</v>
      </c>
      <c r="CE40" s="681"/>
      <c r="CF40" s="681"/>
      <c r="CG40" s="681"/>
      <c r="CH40" s="681"/>
      <c r="CI40" s="681"/>
      <c r="CJ40" s="681"/>
      <c r="CK40" s="681"/>
      <c r="CL40" s="681"/>
      <c r="CM40" s="681"/>
      <c r="CN40" s="681"/>
      <c r="CO40" s="681"/>
      <c r="CP40" s="681"/>
      <c r="CQ40" s="682"/>
      <c r="CR40" s="655" t="s">
        <v>127</v>
      </c>
      <c r="CS40" s="656"/>
      <c r="CT40" s="656"/>
      <c r="CU40" s="656"/>
      <c r="CV40" s="656"/>
      <c r="CW40" s="656"/>
      <c r="CX40" s="656"/>
      <c r="CY40" s="657"/>
      <c r="CZ40" s="659" t="s">
        <v>127</v>
      </c>
      <c r="DA40" s="703"/>
      <c r="DB40" s="703"/>
      <c r="DC40" s="710"/>
      <c r="DD40" s="674" t="s">
        <v>127</v>
      </c>
      <c r="DE40" s="656"/>
      <c r="DF40" s="656"/>
      <c r="DG40" s="656"/>
      <c r="DH40" s="656"/>
      <c r="DI40" s="656"/>
      <c r="DJ40" s="656"/>
      <c r="DK40" s="657"/>
      <c r="DL40" s="674" t="s">
        <v>127</v>
      </c>
      <c r="DM40" s="656"/>
      <c r="DN40" s="656"/>
      <c r="DO40" s="656"/>
      <c r="DP40" s="656"/>
      <c r="DQ40" s="656"/>
      <c r="DR40" s="656"/>
      <c r="DS40" s="656"/>
      <c r="DT40" s="656"/>
      <c r="DU40" s="656"/>
      <c r="DV40" s="657"/>
      <c r="DW40" s="659" t="s">
        <v>127</v>
      </c>
      <c r="DX40" s="703"/>
      <c r="DY40" s="703"/>
      <c r="DZ40" s="703"/>
      <c r="EA40" s="703"/>
      <c r="EB40" s="703"/>
      <c r="EC40" s="704"/>
    </row>
    <row r="41" spans="2:133" ht="11.25" customHeight="1" x14ac:dyDescent="0.15">
      <c r="B41" s="652" t="s">
        <v>347</v>
      </c>
      <c r="C41" s="653"/>
      <c r="D41" s="653"/>
      <c r="E41" s="653"/>
      <c r="F41" s="653"/>
      <c r="G41" s="653"/>
      <c r="H41" s="653"/>
      <c r="I41" s="653"/>
      <c r="J41" s="653"/>
      <c r="K41" s="653"/>
      <c r="L41" s="653"/>
      <c r="M41" s="653"/>
      <c r="N41" s="653"/>
      <c r="O41" s="653"/>
      <c r="P41" s="653"/>
      <c r="Q41" s="654"/>
      <c r="R41" s="655" t="s">
        <v>127</v>
      </c>
      <c r="S41" s="656"/>
      <c r="T41" s="656"/>
      <c r="U41" s="656"/>
      <c r="V41" s="656"/>
      <c r="W41" s="656"/>
      <c r="X41" s="656"/>
      <c r="Y41" s="657"/>
      <c r="Z41" s="651" t="s">
        <v>127</v>
      </c>
      <c r="AA41" s="651"/>
      <c r="AB41" s="651"/>
      <c r="AC41" s="651"/>
      <c r="AD41" s="658" t="s">
        <v>127</v>
      </c>
      <c r="AE41" s="658"/>
      <c r="AF41" s="658"/>
      <c r="AG41" s="658"/>
      <c r="AH41" s="658"/>
      <c r="AI41" s="658"/>
      <c r="AJ41" s="658"/>
      <c r="AK41" s="658"/>
      <c r="AL41" s="659" t="s">
        <v>127</v>
      </c>
      <c r="AM41" s="660"/>
      <c r="AN41" s="660"/>
      <c r="AO41" s="661"/>
      <c r="AQ41" s="743" t="s">
        <v>348</v>
      </c>
      <c r="AR41" s="744"/>
      <c r="AS41" s="744"/>
      <c r="AT41" s="744"/>
      <c r="AU41" s="744"/>
      <c r="AV41" s="744"/>
      <c r="AW41" s="744"/>
      <c r="AX41" s="744"/>
      <c r="AY41" s="745"/>
      <c r="AZ41" s="655">
        <v>94070</v>
      </c>
      <c r="BA41" s="656"/>
      <c r="BB41" s="656"/>
      <c r="BC41" s="656"/>
      <c r="BD41" s="708"/>
      <c r="BE41" s="708"/>
      <c r="BF41" s="728"/>
      <c r="BG41" s="752"/>
      <c r="BH41" s="753"/>
      <c r="BI41" s="753"/>
      <c r="BJ41" s="753"/>
      <c r="BK41" s="753"/>
      <c r="BL41" s="363"/>
      <c r="BM41" s="681" t="s">
        <v>349</v>
      </c>
      <c r="BN41" s="681"/>
      <c r="BO41" s="681"/>
      <c r="BP41" s="681"/>
      <c r="BQ41" s="681"/>
      <c r="BR41" s="681"/>
      <c r="BS41" s="681"/>
      <c r="BT41" s="681"/>
      <c r="BU41" s="682"/>
      <c r="BV41" s="655" t="s">
        <v>127</v>
      </c>
      <c r="BW41" s="656"/>
      <c r="BX41" s="656"/>
      <c r="BY41" s="656"/>
      <c r="BZ41" s="656"/>
      <c r="CA41" s="656"/>
      <c r="CB41" s="675"/>
      <c r="CD41" s="680" t="s">
        <v>350</v>
      </c>
      <c r="CE41" s="681"/>
      <c r="CF41" s="681"/>
      <c r="CG41" s="681"/>
      <c r="CH41" s="681"/>
      <c r="CI41" s="681"/>
      <c r="CJ41" s="681"/>
      <c r="CK41" s="681"/>
      <c r="CL41" s="681"/>
      <c r="CM41" s="681"/>
      <c r="CN41" s="681"/>
      <c r="CO41" s="681"/>
      <c r="CP41" s="681"/>
      <c r="CQ41" s="682"/>
      <c r="CR41" s="655" t="s">
        <v>127</v>
      </c>
      <c r="CS41" s="708"/>
      <c r="CT41" s="708"/>
      <c r="CU41" s="708"/>
      <c r="CV41" s="708"/>
      <c r="CW41" s="708"/>
      <c r="CX41" s="708"/>
      <c r="CY41" s="709"/>
      <c r="CZ41" s="659" t="s">
        <v>127</v>
      </c>
      <c r="DA41" s="703"/>
      <c r="DB41" s="703"/>
      <c r="DC41" s="710"/>
      <c r="DD41" s="674" t="s">
        <v>127</v>
      </c>
      <c r="DE41" s="708"/>
      <c r="DF41" s="708"/>
      <c r="DG41" s="708"/>
      <c r="DH41" s="708"/>
      <c r="DI41" s="708"/>
      <c r="DJ41" s="708"/>
      <c r="DK41" s="709"/>
      <c r="DL41" s="749"/>
      <c r="DM41" s="750"/>
      <c r="DN41" s="750"/>
      <c r="DO41" s="750"/>
      <c r="DP41" s="750"/>
      <c r="DQ41" s="750"/>
      <c r="DR41" s="750"/>
      <c r="DS41" s="750"/>
      <c r="DT41" s="750"/>
      <c r="DU41" s="750"/>
      <c r="DV41" s="751"/>
      <c r="DW41" s="746"/>
      <c r="DX41" s="747"/>
      <c r="DY41" s="747"/>
      <c r="DZ41" s="747"/>
      <c r="EA41" s="747"/>
      <c r="EB41" s="747"/>
      <c r="EC41" s="748"/>
    </row>
    <row r="42" spans="2:133" ht="11.25" customHeight="1" x14ac:dyDescent="0.15">
      <c r="B42" s="652" t="s">
        <v>351</v>
      </c>
      <c r="C42" s="653"/>
      <c r="D42" s="653"/>
      <c r="E42" s="653"/>
      <c r="F42" s="653"/>
      <c r="G42" s="653"/>
      <c r="H42" s="653"/>
      <c r="I42" s="653"/>
      <c r="J42" s="653"/>
      <c r="K42" s="653"/>
      <c r="L42" s="653"/>
      <c r="M42" s="653"/>
      <c r="N42" s="653"/>
      <c r="O42" s="653"/>
      <c r="P42" s="653"/>
      <c r="Q42" s="654"/>
      <c r="R42" s="655" t="s">
        <v>127</v>
      </c>
      <c r="S42" s="656"/>
      <c r="T42" s="656"/>
      <c r="U42" s="656"/>
      <c r="V42" s="656"/>
      <c r="W42" s="656"/>
      <c r="X42" s="656"/>
      <c r="Y42" s="657"/>
      <c r="Z42" s="651" t="s">
        <v>127</v>
      </c>
      <c r="AA42" s="651"/>
      <c r="AB42" s="651"/>
      <c r="AC42" s="651"/>
      <c r="AD42" s="658" t="s">
        <v>127</v>
      </c>
      <c r="AE42" s="658"/>
      <c r="AF42" s="658"/>
      <c r="AG42" s="658"/>
      <c r="AH42" s="658"/>
      <c r="AI42" s="658"/>
      <c r="AJ42" s="658"/>
      <c r="AK42" s="658"/>
      <c r="AL42" s="659" t="s">
        <v>127</v>
      </c>
      <c r="AM42" s="660"/>
      <c r="AN42" s="660"/>
      <c r="AO42" s="661"/>
      <c r="AQ42" s="759" t="s">
        <v>352</v>
      </c>
      <c r="AR42" s="760"/>
      <c r="AS42" s="760"/>
      <c r="AT42" s="760"/>
      <c r="AU42" s="760"/>
      <c r="AV42" s="760"/>
      <c r="AW42" s="760"/>
      <c r="AX42" s="760"/>
      <c r="AY42" s="761"/>
      <c r="AZ42" s="756">
        <v>124464</v>
      </c>
      <c r="BA42" s="757"/>
      <c r="BB42" s="757"/>
      <c r="BC42" s="757"/>
      <c r="BD42" s="730"/>
      <c r="BE42" s="730"/>
      <c r="BF42" s="732"/>
      <c r="BG42" s="754"/>
      <c r="BH42" s="755"/>
      <c r="BI42" s="755"/>
      <c r="BJ42" s="755"/>
      <c r="BK42" s="755"/>
      <c r="BL42" s="364"/>
      <c r="BM42" s="688" t="s">
        <v>353</v>
      </c>
      <c r="BN42" s="688"/>
      <c r="BO42" s="688"/>
      <c r="BP42" s="688"/>
      <c r="BQ42" s="688"/>
      <c r="BR42" s="688"/>
      <c r="BS42" s="688"/>
      <c r="BT42" s="688"/>
      <c r="BU42" s="689"/>
      <c r="BV42" s="756">
        <v>298</v>
      </c>
      <c r="BW42" s="757"/>
      <c r="BX42" s="757"/>
      <c r="BY42" s="757"/>
      <c r="BZ42" s="757"/>
      <c r="CA42" s="757"/>
      <c r="CB42" s="758"/>
      <c r="CD42" s="652" t="s">
        <v>354</v>
      </c>
      <c r="CE42" s="653"/>
      <c r="CF42" s="653"/>
      <c r="CG42" s="653"/>
      <c r="CH42" s="653"/>
      <c r="CI42" s="653"/>
      <c r="CJ42" s="653"/>
      <c r="CK42" s="653"/>
      <c r="CL42" s="653"/>
      <c r="CM42" s="653"/>
      <c r="CN42" s="653"/>
      <c r="CO42" s="653"/>
      <c r="CP42" s="653"/>
      <c r="CQ42" s="654"/>
      <c r="CR42" s="655">
        <v>558239</v>
      </c>
      <c r="CS42" s="708"/>
      <c r="CT42" s="708"/>
      <c r="CU42" s="708"/>
      <c r="CV42" s="708"/>
      <c r="CW42" s="708"/>
      <c r="CX42" s="708"/>
      <c r="CY42" s="709"/>
      <c r="CZ42" s="659">
        <v>11.3</v>
      </c>
      <c r="DA42" s="703"/>
      <c r="DB42" s="703"/>
      <c r="DC42" s="710"/>
      <c r="DD42" s="674">
        <v>446442</v>
      </c>
      <c r="DE42" s="708"/>
      <c r="DF42" s="708"/>
      <c r="DG42" s="708"/>
      <c r="DH42" s="708"/>
      <c r="DI42" s="708"/>
      <c r="DJ42" s="708"/>
      <c r="DK42" s="709"/>
      <c r="DL42" s="749"/>
      <c r="DM42" s="750"/>
      <c r="DN42" s="750"/>
      <c r="DO42" s="750"/>
      <c r="DP42" s="750"/>
      <c r="DQ42" s="750"/>
      <c r="DR42" s="750"/>
      <c r="DS42" s="750"/>
      <c r="DT42" s="750"/>
      <c r="DU42" s="750"/>
      <c r="DV42" s="751"/>
      <c r="DW42" s="746"/>
      <c r="DX42" s="747"/>
      <c r="DY42" s="747"/>
      <c r="DZ42" s="747"/>
      <c r="EA42" s="747"/>
      <c r="EB42" s="747"/>
      <c r="EC42" s="748"/>
    </row>
    <row r="43" spans="2:133" ht="11.25" customHeight="1" x14ac:dyDescent="0.15">
      <c r="B43" s="652" t="s">
        <v>355</v>
      </c>
      <c r="C43" s="653"/>
      <c r="D43" s="653"/>
      <c r="E43" s="653"/>
      <c r="F43" s="653"/>
      <c r="G43" s="653"/>
      <c r="H43" s="653"/>
      <c r="I43" s="653"/>
      <c r="J43" s="653"/>
      <c r="K43" s="653"/>
      <c r="L43" s="653"/>
      <c r="M43" s="653"/>
      <c r="N43" s="653"/>
      <c r="O43" s="653"/>
      <c r="P43" s="653"/>
      <c r="Q43" s="654"/>
      <c r="R43" s="655" t="s">
        <v>127</v>
      </c>
      <c r="S43" s="656"/>
      <c r="T43" s="656"/>
      <c r="U43" s="656"/>
      <c r="V43" s="656"/>
      <c r="W43" s="656"/>
      <c r="X43" s="656"/>
      <c r="Y43" s="657"/>
      <c r="Z43" s="651" t="s">
        <v>127</v>
      </c>
      <c r="AA43" s="651"/>
      <c r="AB43" s="651"/>
      <c r="AC43" s="651"/>
      <c r="AD43" s="658" t="s">
        <v>127</v>
      </c>
      <c r="AE43" s="658"/>
      <c r="AF43" s="658"/>
      <c r="AG43" s="658"/>
      <c r="AH43" s="658"/>
      <c r="AI43" s="658"/>
      <c r="AJ43" s="658"/>
      <c r="AK43" s="658"/>
      <c r="AL43" s="659" t="s">
        <v>127</v>
      </c>
      <c r="AM43" s="660"/>
      <c r="AN43" s="660"/>
      <c r="AO43" s="661"/>
      <c r="BV43" s="219"/>
      <c r="BW43" s="219"/>
      <c r="BX43" s="219"/>
      <c r="BY43" s="219"/>
      <c r="BZ43" s="219"/>
      <c r="CA43" s="219"/>
      <c r="CB43" s="219"/>
      <c r="CD43" s="652" t="s">
        <v>356</v>
      </c>
      <c r="CE43" s="653"/>
      <c r="CF43" s="653"/>
      <c r="CG43" s="653"/>
      <c r="CH43" s="653"/>
      <c r="CI43" s="653"/>
      <c r="CJ43" s="653"/>
      <c r="CK43" s="653"/>
      <c r="CL43" s="653"/>
      <c r="CM43" s="653"/>
      <c r="CN43" s="653"/>
      <c r="CO43" s="653"/>
      <c r="CP43" s="653"/>
      <c r="CQ43" s="654"/>
      <c r="CR43" s="655">
        <v>27913</v>
      </c>
      <c r="CS43" s="708"/>
      <c r="CT43" s="708"/>
      <c r="CU43" s="708"/>
      <c r="CV43" s="708"/>
      <c r="CW43" s="708"/>
      <c r="CX43" s="708"/>
      <c r="CY43" s="709"/>
      <c r="CZ43" s="659">
        <v>0.6</v>
      </c>
      <c r="DA43" s="703"/>
      <c r="DB43" s="703"/>
      <c r="DC43" s="710"/>
      <c r="DD43" s="674">
        <v>21496</v>
      </c>
      <c r="DE43" s="708"/>
      <c r="DF43" s="708"/>
      <c r="DG43" s="708"/>
      <c r="DH43" s="708"/>
      <c r="DI43" s="708"/>
      <c r="DJ43" s="708"/>
      <c r="DK43" s="709"/>
      <c r="DL43" s="749"/>
      <c r="DM43" s="750"/>
      <c r="DN43" s="750"/>
      <c r="DO43" s="750"/>
      <c r="DP43" s="750"/>
      <c r="DQ43" s="750"/>
      <c r="DR43" s="750"/>
      <c r="DS43" s="750"/>
      <c r="DT43" s="750"/>
      <c r="DU43" s="750"/>
      <c r="DV43" s="751"/>
      <c r="DW43" s="746"/>
      <c r="DX43" s="747"/>
      <c r="DY43" s="747"/>
      <c r="DZ43" s="747"/>
      <c r="EA43" s="747"/>
      <c r="EB43" s="747"/>
      <c r="EC43" s="748"/>
    </row>
    <row r="44" spans="2:133" ht="11.25" customHeight="1" x14ac:dyDescent="0.15">
      <c r="B44" s="705" t="s">
        <v>357</v>
      </c>
      <c r="C44" s="706"/>
      <c r="D44" s="706"/>
      <c r="E44" s="706"/>
      <c r="F44" s="706"/>
      <c r="G44" s="706"/>
      <c r="H44" s="706"/>
      <c r="I44" s="706"/>
      <c r="J44" s="706"/>
      <c r="K44" s="706"/>
      <c r="L44" s="706"/>
      <c r="M44" s="706"/>
      <c r="N44" s="706"/>
      <c r="O44" s="706"/>
      <c r="P44" s="706"/>
      <c r="Q44" s="707"/>
      <c r="R44" s="756">
        <v>5392267</v>
      </c>
      <c r="S44" s="757"/>
      <c r="T44" s="757"/>
      <c r="U44" s="757"/>
      <c r="V44" s="757"/>
      <c r="W44" s="757"/>
      <c r="X44" s="757"/>
      <c r="Y44" s="762"/>
      <c r="Z44" s="763">
        <v>100</v>
      </c>
      <c r="AA44" s="763"/>
      <c r="AB44" s="763"/>
      <c r="AC44" s="763"/>
      <c r="AD44" s="764">
        <v>3187477</v>
      </c>
      <c r="AE44" s="764"/>
      <c r="AF44" s="764"/>
      <c r="AG44" s="764"/>
      <c r="AH44" s="764"/>
      <c r="AI44" s="764"/>
      <c r="AJ44" s="764"/>
      <c r="AK44" s="764"/>
      <c r="AL44" s="765">
        <v>100</v>
      </c>
      <c r="AM44" s="731"/>
      <c r="AN44" s="731"/>
      <c r="AO44" s="766"/>
      <c r="CD44" s="767" t="s">
        <v>304</v>
      </c>
      <c r="CE44" s="768"/>
      <c r="CF44" s="652" t="s">
        <v>358</v>
      </c>
      <c r="CG44" s="653"/>
      <c r="CH44" s="653"/>
      <c r="CI44" s="653"/>
      <c r="CJ44" s="653"/>
      <c r="CK44" s="653"/>
      <c r="CL44" s="653"/>
      <c r="CM44" s="653"/>
      <c r="CN44" s="653"/>
      <c r="CO44" s="653"/>
      <c r="CP44" s="653"/>
      <c r="CQ44" s="654"/>
      <c r="CR44" s="655">
        <v>558239</v>
      </c>
      <c r="CS44" s="656"/>
      <c r="CT44" s="656"/>
      <c r="CU44" s="656"/>
      <c r="CV44" s="656"/>
      <c r="CW44" s="656"/>
      <c r="CX44" s="656"/>
      <c r="CY44" s="657"/>
      <c r="CZ44" s="659">
        <v>11.3</v>
      </c>
      <c r="DA44" s="660"/>
      <c r="DB44" s="660"/>
      <c r="DC44" s="683"/>
      <c r="DD44" s="674">
        <v>446442</v>
      </c>
      <c r="DE44" s="656"/>
      <c r="DF44" s="656"/>
      <c r="DG44" s="656"/>
      <c r="DH44" s="656"/>
      <c r="DI44" s="656"/>
      <c r="DJ44" s="656"/>
      <c r="DK44" s="657"/>
      <c r="DL44" s="749"/>
      <c r="DM44" s="750"/>
      <c r="DN44" s="750"/>
      <c r="DO44" s="750"/>
      <c r="DP44" s="750"/>
      <c r="DQ44" s="750"/>
      <c r="DR44" s="750"/>
      <c r="DS44" s="750"/>
      <c r="DT44" s="750"/>
      <c r="DU44" s="750"/>
      <c r="DV44" s="751"/>
      <c r="DW44" s="746"/>
      <c r="DX44" s="747"/>
      <c r="DY44" s="747"/>
      <c r="DZ44" s="747"/>
      <c r="EA44" s="747"/>
      <c r="EB44" s="747"/>
      <c r="EC44" s="748"/>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359</v>
      </c>
      <c r="CG45" s="653"/>
      <c r="CH45" s="653"/>
      <c r="CI45" s="653"/>
      <c r="CJ45" s="653"/>
      <c r="CK45" s="653"/>
      <c r="CL45" s="653"/>
      <c r="CM45" s="653"/>
      <c r="CN45" s="653"/>
      <c r="CO45" s="653"/>
      <c r="CP45" s="653"/>
      <c r="CQ45" s="654"/>
      <c r="CR45" s="655">
        <v>128333</v>
      </c>
      <c r="CS45" s="708"/>
      <c r="CT45" s="708"/>
      <c r="CU45" s="708"/>
      <c r="CV45" s="708"/>
      <c r="CW45" s="708"/>
      <c r="CX45" s="708"/>
      <c r="CY45" s="709"/>
      <c r="CZ45" s="659">
        <v>2.6</v>
      </c>
      <c r="DA45" s="703"/>
      <c r="DB45" s="703"/>
      <c r="DC45" s="710"/>
      <c r="DD45" s="674">
        <v>47238</v>
      </c>
      <c r="DE45" s="708"/>
      <c r="DF45" s="708"/>
      <c r="DG45" s="708"/>
      <c r="DH45" s="708"/>
      <c r="DI45" s="708"/>
      <c r="DJ45" s="708"/>
      <c r="DK45" s="709"/>
      <c r="DL45" s="749"/>
      <c r="DM45" s="750"/>
      <c r="DN45" s="750"/>
      <c r="DO45" s="750"/>
      <c r="DP45" s="750"/>
      <c r="DQ45" s="750"/>
      <c r="DR45" s="750"/>
      <c r="DS45" s="750"/>
      <c r="DT45" s="750"/>
      <c r="DU45" s="750"/>
      <c r="DV45" s="751"/>
      <c r="DW45" s="746"/>
      <c r="DX45" s="747"/>
      <c r="DY45" s="747"/>
      <c r="DZ45" s="747"/>
      <c r="EA45" s="747"/>
      <c r="EB45" s="747"/>
      <c r="EC45" s="748"/>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361</v>
      </c>
      <c r="CG46" s="653"/>
      <c r="CH46" s="653"/>
      <c r="CI46" s="653"/>
      <c r="CJ46" s="653"/>
      <c r="CK46" s="653"/>
      <c r="CL46" s="653"/>
      <c r="CM46" s="653"/>
      <c r="CN46" s="653"/>
      <c r="CO46" s="653"/>
      <c r="CP46" s="653"/>
      <c r="CQ46" s="654"/>
      <c r="CR46" s="655">
        <v>429906</v>
      </c>
      <c r="CS46" s="656"/>
      <c r="CT46" s="656"/>
      <c r="CU46" s="656"/>
      <c r="CV46" s="656"/>
      <c r="CW46" s="656"/>
      <c r="CX46" s="656"/>
      <c r="CY46" s="657"/>
      <c r="CZ46" s="659">
        <v>8.6999999999999993</v>
      </c>
      <c r="DA46" s="660"/>
      <c r="DB46" s="660"/>
      <c r="DC46" s="683"/>
      <c r="DD46" s="674">
        <v>399204</v>
      </c>
      <c r="DE46" s="656"/>
      <c r="DF46" s="656"/>
      <c r="DG46" s="656"/>
      <c r="DH46" s="656"/>
      <c r="DI46" s="656"/>
      <c r="DJ46" s="656"/>
      <c r="DK46" s="657"/>
      <c r="DL46" s="749"/>
      <c r="DM46" s="750"/>
      <c r="DN46" s="750"/>
      <c r="DO46" s="750"/>
      <c r="DP46" s="750"/>
      <c r="DQ46" s="750"/>
      <c r="DR46" s="750"/>
      <c r="DS46" s="750"/>
      <c r="DT46" s="750"/>
      <c r="DU46" s="750"/>
      <c r="DV46" s="751"/>
      <c r="DW46" s="746"/>
      <c r="DX46" s="747"/>
      <c r="DY46" s="747"/>
      <c r="DZ46" s="747"/>
      <c r="EA46" s="747"/>
      <c r="EB46" s="747"/>
      <c r="EC46" s="748"/>
    </row>
    <row r="47" spans="2:133" ht="11.25" customHeight="1" x14ac:dyDescent="0.15">
      <c r="B47" s="774" t="s">
        <v>362</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363</v>
      </c>
      <c r="CG47" s="653"/>
      <c r="CH47" s="653"/>
      <c r="CI47" s="653"/>
      <c r="CJ47" s="653"/>
      <c r="CK47" s="653"/>
      <c r="CL47" s="653"/>
      <c r="CM47" s="653"/>
      <c r="CN47" s="653"/>
      <c r="CO47" s="653"/>
      <c r="CP47" s="653"/>
      <c r="CQ47" s="654"/>
      <c r="CR47" s="655" t="s">
        <v>127</v>
      </c>
      <c r="CS47" s="708"/>
      <c r="CT47" s="708"/>
      <c r="CU47" s="708"/>
      <c r="CV47" s="708"/>
      <c r="CW47" s="708"/>
      <c r="CX47" s="708"/>
      <c r="CY47" s="709"/>
      <c r="CZ47" s="659" t="s">
        <v>127</v>
      </c>
      <c r="DA47" s="703"/>
      <c r="DB47" s="703"/>
      <c r="DC47" s="710"/>
      <c r="DD47" s="674" t="s">
        <v>127</v>
      </c>
      <c r="DE47" s="708"/>
      <c r="DF47" s="708"/>
      <c r="DG47" s="708"/>
      <c r="DH47" s="708"/>
      <c r="DI47" s="708"/>
      <c r="DJ47" s="708"/>
      <c r="DK47" s="709"/>
      <c r="DL47" s="749"/>
      <c r="DM47" s="750"/>
      <c r="DN47" s="750"/>
      <c r="DO47" s="750"/>
      <c r="DP47" s="750"/>
      <c r="DQ47" s="750"/>
      <c r="DR47" s="750"/>
      <c r="DS47" s="750"/>
      <c r="DT47" s="750"/>
      <c r="DU47" s="750"/>
      <c r="DV47" s="751"/>
      <c r="DW47" s="746"/>
      <c r="DX47" s="747"/>
      <c r="DY47" s="747"/>
      <c r="DZ47" s="747"/>
      <c r="EA47" s="747"/>
      <c r="EB47" s="747"/>
      <c r="EC47" s="748"/>
    </row>
    <row r="48" spans="2:133" ht="11.25" x14ac:dyDescent="0.15">
      <c r="B48" s="773" t="s">
        <v>364</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365</v>
      </c>
      <c r="CG48" s="653"/>
      <c r="CH48" s="653"/>
      <c r="CI48" s="653"/>
      <c r="CJ48" s="653"/>
      <c r="CK48" s="653"/>
      <c r="CL48" s="653"/>
      <c r="CM48" s="653"/>
      <c r="CN48" s="653"/>
      <c r="CO48" s="653"/>
      <c r="CP48" s="653"/>
      <c r="CQ48" s="654"/>
      <c r="CR48" s="655" t="s">
        <v>127</v>
      </c>
      <c r="CS48" s="656"/>
      <c r="CT48" s="656"/>
      <c r="CU48" s="656"/>
      <c r="CV48" s="656"/>
      <c r="CW48" s="656"/>
      <c r="CX48" s="656"/>
      <c r="CY48" s="657"/>
      <c r="CZ48" s="659" t="s">
        <v>127</v>
      </c>
      <c r="DA48" s="660"/>
      <c r="DB48" s="660"/>
      <c r="DC48" s="683"/>
      <c r="DD48" s="674" t="s">
        <v>127</v>
      </c>
      <c r="DE48" s="656"/>
      <c r="DF48" s="656"/>
      <c r="DG48" s="656"/>
      <c r="DH48" s="656"/>
      <c r="DI48" s="656"/>
      <c r="DJ48" s="656"/>
      <c r="DK48" s="657"/>
      <c r="DL48" s="749"/>
      <c r="DM48" s="750"/>
      <c r="DN48" s="750"/>
      <c r="DO48" s="750"/>
      <c r="DP48" s="750"/>
      <c r="DQ48" s="750"/>
      <c r="DR48" s="750"/>
      <c r="DS48" s="750"/>
      <c r="DT48" s="750"/>
      <c r="DU48" s="750"/>
      <c r="DV48" s="751"/>
      <c r="DW48" s="746"/>
      <c r="DX48" s="747"/>
      <c r="DY48" s="747"/>
      <c r="DZ48" s="747"/>
      <c r="EA48" s="747"/>
      <c r="EB48" s="747"/>
      <c r="EC48" s="748"/>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5" t="s">
        <v>366</v>
      </c>
      <c r="CE49" s="706"/>
      <c r="CF49" s="706"/>
      <c r="CG49" s="706"/>
      <c r="CH49" s="706"/>
      <c r="CI49" s="706"/>
      <c r="CJ49" s="706"/>
      <c r="CK49" s="706"/>
      <c r="CL49" s="706"/>
      <c r="CM49" s="706"/>
      <c r="CN49" s="706"/>
      <c r="CO49" s="706"/>
      <c r="CP49" s="706"/>
      <c r="CQ49" s="707"/>
      <c r="CR49" s="756">
        <v>4944783</v>
      </c>
      <c r="CS49" s="730"/>
      <c r="CT49" s="730"/>
      <c r="CU49" s="730"/>
      <c r="CV49" s="730"/>
      <c r="CW49" s="730"/>
      <c r="CX49" s="730"/>
      <c r="CY49" s="775"/>
      <c r="CZ49" s="765">
        <v>100</v>
      </c>
      <c r="DA49" s="776"/>
      <c r="DB49" s="776"/>
      <c r="DC49" s="777"/>
      <c r="DD49" s="778">
        <v>4218751</v>
      </c>
      <c r="DE49" s="730"/>
      <c r="DF49" s="730"/>
      <c r="DG49" s="730"/>
      <c r="DH49" s="730"/>
      <c r="DI49" s="730"/>
      <c r="DJ49" s="730"/>
      <c r="DK49" s="775"/>
      <c r="DL49" s="779"/>
      <c r="DM49" s="780"/>
      <c r="DN49" s="780"/>
      <c r="DO49" s="780"/>
      <c r="DP49" s="780"/>
      <c r="DQ49" s="780"/>
      <c r="DR49" s="780"/>
      <c r="DS49" s="780"/>
      <c r="DT49" s="780"/>
      <c r="DU49" s="780"/>
      <c r="DV49" s="781"/>
      <c r="DW49" s="782"/>
      <c r="DX49" s="783"/>
      <c r="DY49" s="783"/>
      <c r="DZ49" s="783"/>
      <c r="EA49" s="783"/>
      <c r="EB49" s="783"/>
      <c r="EC49" s="784"/>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2yKLUcqSzaM0cEBGfCWe5aYMkjeENi4DcNpLCpro43+K5yDJRIRFfc3n7V9J2wssrRrMVhE5OCvwtwxOm7wzg==" saltValue="LQPzR/xsqIDwyq31ZbxjRg=="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368</v>
      </c>
      <c r="DK2" s="787"/>
      <c r="DL2" s="787"/>
      <c r="DM2" s="787"/>
      <c r="DN2" s="787"/>
      <c r="DO2" s="788"/>
      <c r="DP2" s="224"/>
      <c r="DQ2" s="786" t="s">
        <v>369</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28"/>
      <c r="BA5" s="228"/>
      <c r="BB5" s="228"/>
      <c r="BC5" s="228"/>
      <c r="BD5" s="228"/>
      <c r="BE5" s="229"/>
      <c r="BF5" s="229"/>
      <c r="BG5" s="229"/>
      <c r="BH5" s="229"/>
      <c r="BI5" s="229"/>
      <c r="BJ5" s="229"/>
      <c r="BK5" s="229"/>
      <c r="BL5" s="229"/>
      <c r="BM5" s="229"/>
      <c r="BN5" s="229"/>
      <c r="BO5" s="229"/>
      <c r="BP5" s="229"/>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7" t="s">
        <v>386</v>
      </c>
      <c r="DH5" s="828"/>
      <c r="DI5" s="828"/>
      <c r="DJ5" s="828"/>
      <c r="DK5" s="829"/>
      <c r="DL5" s="827" t="s">
        <v>387</v>
      </c>
      <c r="DM5" s="828"/>
      <c r="DN5" s="828"/>
      <c r="DO5" s="828"/>
      <c r="DP5" s="829"/>
      <c r="DQ5" s="797" t="s">
        <v>388</v>
      </c>
      <c r="DR5" s="798"/>
      <c r="DS5" s="798"/>
      <c r="DT5" s="798"/>
      <c r="DU5" s="799"/>
      <c r="DV5" s="797" t="s">
        <v>379</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389</v>
      </c>
      <c r="C7" s="814"/>
      <c r="D7" s="814"/>
      <c r="E7" s="814"/>
      <c r="F7" s="814"/>
      <c r="G7" s="814"/>
      <c r="H7" s="814"/>
      <c r="I7" s="814"/>
      <c r="J7" s="814"/>
      <c r="K7" s="814"/>
      <c r="L7" s="814"/>
      <c r="M7" s="814"/>
      <c r="N7" s="814"/>
      <c r="O7" s="814"/>
      <c r="P7" s="815"/>
      <c r="Q7" s="816">
        <v>5392</v>
      </c>
      <c r="R7" s="817"/>
      <c r="S7" s="817"/>
      <c r="T7" s="817"/>
      <c r="U7" s="817"/>
      <c r="V7" s="817">
        <v>4945</v>
      </c>
      <c r="W7" s="817"/>
      <c r="X7" s="817"/>
      <c r="Y7" s="817"/>
      <c r="Z7" s="817"/>
      <c r="AA7" s="817">
        <v>447</v>
      </c>
      <c r="AB7" s="817"/>
      <c r="AC7" s="817"/>
      <c r="AD7" s="817"/>
      <c r="AE7" s="818"/>
      <c r="AF7" s="819">
        <v>411</v>
      </c>
      <c r="AG7" s="820"/>
      <c r="AH7" s="820"/>
      <c r="AI7" s="820"/>
      <c r="AJ7" s="821"/>
      <c r="AK7" s="822"/>
      <c r="AL7" s="823"/>
      <c r="AM7" s="823"/>
      <c r="AN7" s="823"/>
      <c r="AO7" s="823"/>
      <c r="AP7" s="823">
        <v>225</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597</v>
      </c>
      <c r="BT7" s="811"/>
      <c r="BU7" s="811"/>
      <c r="BV7" s="811"/>
      <c r="BW7" s="811"/>
      <c r="BX7" s="811"/>
      <c r="BY7" s="811"/>
      <c r="BZ7" s="811"/>
      <c r="CA7" s="811"/>
      <c r="CB7" s="811"/>
      <c r="CC7" s="811"/>
      <c r="CD7" s="811"/>
      <c r="CE7" s="811"/>
      <c r="CF7" s="811"/>
      <c r="CG7" s="826"/>
      <c r="CH7" s="807">
        <v>-13</v>
      </c>
      <c r="CI7" s="808"/>
      <c r="CJ7" s="808"/>
      <c r="CK7" s="808"/>
      <c r="CL7" s="809"/>
      <c r="CM7" s="807">
        <v>60</v>
      </c>
      <c r="CN7" s="808"/>
      <c r="CO7" s="808"/>
      <c r="CP7" s="808"/>
      <c r="CQ7" s="809"/>
      <c r="CR7" s="807">
        <v>50</v>
      </c>
      <c r="CS7" s="808"/>
      <c r="CT7" s="808"/>
      <c r="CU7" s="808"/>
      <c r="CV7" s="809"/>
      <c r="CW7" s="807" t="s">
        <v>586</v>
      </c>
      <c r="CX7" s="808"/>
      <c r="CY7" s="808"/>
      <c r="CZ7" s="808"/>
      <c r="DA7" s="809"/>
      <c r="DB7" s="807" t="s">
        <v>586</v>
      </c>
      <c r="DC7" s="808"/>
      <c r="DD7" s="808"/>
      <c r="DE7" s="808"/>
      <c r="DF7" s="809"/>
      <c r="DG7" s="807" t="s">
        <v>586</v>
      </c>
      <c r="DH7" s="808"/>
      <c r="DI7" s="808"/>
      <c r="DJ7" s="808"/>
      <c r="DK7" s="809"/>
      <c r="DL7" s="807" t="s">
        <v>586</v>
      </c>
      <c r="DM7" s="808"/>
      <c r="DN7" s="808"/>
      <c r="DO7" s="808"/>
      <c r="DP7" s="809"/>
      <c r="DQ7" s="807" t="s">
        <v>586</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390</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391</v>
      </c>
      <c r="B23" s="853" t="s">
        <v>392</v>
      </c>
      <c r="C23" s="854"/>
      <c r="D23" s="854"/>
      <c r="E23" s="854"/>
      <c r="F23" s="854"/>
      <c r="G23" s="854"/>
      <c r="H23" s="854"/>
      <c r="I23" s="854"/>
      <c r="J23" s="854"/>
      <c r="K23" s="854"/>
      <c r="L23" s="854"/>
      <c r="M23" s="854"/>
      <c r="N23" s="854"/>
      <c r="O23" s="854"/>
      <c r="P23" s="855"/>
      <c r="Q23" s="856">
        <v>5392</v>
      </c>
      <c r="R23" s="857"/>
      <c r="S23" s="857"/>
      <c r="T23" s="857"/>
      <c r="U23" s="857"/>
      <c r="V23" s="857">
        <v>4945</v>
      </c>
      <c r="W23" s="857"/>
      <c r="X23" s="857"/>
      <c r="Y23" s="857"/>
      <c r="Z23" s="857"/>
      <c r="AA23" s="857">
        <v>447</v>
      </c>
      <c r="AB23" s="857"/>
      <c r="AC23" s="857"/>
      <c r="AD23" s="857"/>
      <c r="AE23" s="858"/>
      <c r="AF23" s="859">
        <v>411</v>
      </c>
      <c r="AG23" s="857"/>
      <c r="AH23" s="857"/>
      <c r="AI23" s="857"/>
      <c r="AJ23" s="860"/>
      <c r="AK23" s="861"/>
      <c r="AL23" s="862"/>
      <c r="AM23" s="862"/>
      <c r="AN23" s="862"/>
      <c r="AO23" s="862"/>
      <c r="AP23" s="857">
        <v>225</v>
      </c>
      <c r="AQ23" s="857"/>
      <c r="AR23" s="857"/>
      <c r="AS23" s="857"/>
      <c r="AT23" s="857"/>
      <c r="AU23" s="873"/>
      <c r="AV23" s="873"/>
      <c r="AW23" s="873"/>
      <c r="AX23" s="873"/>
      <c r="AY23" s="874"/>
      <c r="AZ23" s="875" t="s">
        <v>393</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394</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372</v>
      </c>
      <c r="B26" s="792"/>
      <c r="C26" s="792"/>
      <c r="D26" s="792"/>
      <c r="E26" s="792"/>
      <c r="F26" s="792"/>
      <c r="G26" s="792"/>
      <c r="H26" s="792"/>
      <c r="I26" s="792"/>
      <c r="J26" s="792"/>
      <c r="K26" s="792"/>
      <c r="L26" s="792"/>
      <c r="M26" s="792"/>
      <c r="N26" s="792"/>
      <c r="O26" s="792"/>
      <c r="P26" s="793"/>
      <c r="Q26" s="797" t="s">
        <v>396</v>
      </c>
      <c r="R26" s="798"/>
      <c r="S26" s="798"/>
      <c r="T26" s="798"/>
      <c r="U26" s="799"/>
      <c r="V26" s="797" t="s">
        <v>397</v>
      </c>
      <c r="W26" s="798"/>
      <c r="X26" s="798"/>
      <c r="Y26" s="798"/>
      <c r="Z26" s="799"/>
      <c r="AA26" s="797" t="s">
        <v>398</v>
      </c>
      <c r="AB26" s="798"/>
      <c r="AC26" s="798"/>
      <c r="AD26" s="798"/>
      <c r="AE26" s="798"/>
      <c r="AF26" s="878" t="s">
        <v>399</v>
      </c>
      <c r="AG26" s="879"/>
      <c r="AH26" s="879"/>
      <c r="AI26" s="879"/>
      <c r="AJ26" s="880"/>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379</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404</v>
      </c>
      <c r="C28" s="814"/>
      <c r="D28" s="814"/>
      <c r="E28" s="814"/>
      <c r="F28" s="814"/>
      <c r="G28" s="814"/>
      <c r="H28" s="814"/>
      <c r="I28" s="814"/>
      <c r="J28" s="814"/>
      <c r="K28" s="814"/>
      <c r="L28" s="814"/>
      <c r="M28" s="814"/>
      <c r="N28" s="814"/>
      <c r="O28" s="814"/>
      <c r="P28" s="815"/>
      <c r="Q28" s="886">
        <v>836</v>
      </c>
      <c r="R28" s="887"/>
      <c r="S28" s="887"/>
      <c r="T28" s="887"/>
      <c r="U28" s="887"/>
      <c r="V28" s="887">
        <v>833</v>
      </c>
      <c r="W28" s="887"/>
      <c r="X28" s="887"/>
      <c r="Y28" s="887"/>
      <c r="Z28" s="887"/>
      <c r="AA28" s="887">
        <v>3</v>
      </c>
      <c r="AB28" s="887"/>
      <c r="AC28" s="887"/>
      <c r="AD28" s="887"/>
      <c r="AE28" s="888"/>
      <c r="AF28" s="889">
        <v>3</v>
      </c>
      <c r="AG28" s="887"/>
      <c r="AH28" s="887"/>
      <c r="AI28" s="887"/>
      <c r="AJ28" s="890"/>
      <c r="AK28" s="891">
        <v>94</v>
      </c>
      <c r="AL28" s="892"/>
      <c r="AM28" s="892"/>
      <c r="AN28" s="892"/>
      <c r="AO28" s="892"/>
      <c r="AP28" s="892" t="s">
        <v>586</v>
      </c>
      <c r="AQ28" s="892"/>
      <c r="AR28" s="892"/>
      <c r="AS28" s="892"/>
      <c r="AT28" s="892"/>
      <c r="AU28" s="892" t="s">
        <v>586</v>
      </c>
      <c r="AV28" s="892"/>
      <c r="AW28" s="892"/>
      <c r="AX28" s="892"/>
      <c r="AY28" s="892"/>
      <c r="AZ28" s="893" t="s">
        <v>586</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405</v>
      </c>
      <c r="C29" s="845"/>
      <c r="D29" s="845"/>
      <c r="E29" s="845"/>
      <c r="F29" s="845"/>
      <c r="G29" s="845"/>
      <c r="H29" s="845"/>
      <c r="I29" s="845"/>
      <c r="J29" s="845"/>
      <c r="K29" s="845"/>
      <c r="L29" s="845"/>
      <c r="M29" s="845"/>
      <c r="N29" s="845"/>
      <c r="O29" s="845"/>
      <c r="P29" s="846"/>
      <c r="Q29" s="847">
        <v>452</v>
      </c>
      <c r="R29" s="848"/>
      <c r="S29" s="848"/>
      <c r="T29" s="848"/>
      <c r="U29" s="848"/>
      <c r="V29" s="848">
        <v>30</v>
      </c>
      <c r="W29" s="848"/>
      <c r="X29" s="848"/>
      <c r="Y29" s="848"/>
      <c r="Z29" s="848"/>
      <c r="AA29" s="848">
        <v>22</v>
      </c>
      <c r="AB29" s="848"/>
      <c r="AC29" s="848"/>
      <c r="AD29" s="848"/>
      <c r="AE29" s="849"/>
      <c r="AF29" s="850">
        <v>22</v>
      </c>
      <c r="AG29" s="851"/>
      <c r="AH29" s="851"/>
      <c r="AI29" s="851"/>
      <c r="AJ29" s="852"/>
      <c r="AK29" s="898">
        <v>61</v>
      </c>
      <c r="AL29" s="894"/>
      <c r="AM29" s="894"/>
      <c r="AN29" s="894"/>
      <c r="AO29" s="894"/>
      <c r="AP29" s="894" t="s">
        <v>586</v>
      </c>
      <c r="AQ29" s="894"/>
      <c r="AR29" s="894"/>
      <c r="AS29" s="894"/>
      <c r="AT29" s="894"/>
      <c r="AU29" s="894" t="s">
        <v>586</v>
      </c>
      <c r="AV29" s="894"/>
      <c r="AW29" s="894"/>
      <c r="AX29" s="894"/>
      <c r="AY29" s="894"/>
      <c r="AZ29" s="895" t="s">
        <v>586</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406</v>
      </c>
      <c r="C30" s="845"/>
      <c r="D30" s="845"/>
      <c r="E30" s="845"/>
      <c r="F30" s="845"/>
      <c r="G30" s="845"/>
      <c r="H30" s="845"/>
      <c r="I30" s="845"/>
      <c r="J30" s="845"/>
      <c r="K30" s="845"/>
      <c r="L30" s="845"/>
      <c r="M30" s="845"/>
      <c r="N30" s="845"/>
      <c r="O30" s="845"/>
      <c r="P30" s="846"/>
      <c r="Q30" s="847">
        <v>135</v>
      </c>
      <c r="R30" s="848"/>
      <c r="S30" s="848"/>
      <c r="T30" s="848"/>
      <c r="U30" s="848"/>
      <c r="V30" s="848">
        <v>133</v>
      </c>
      <c r="W30" s="848"/>
      <c r="X30" s="848"/>
      <c r="Y30" s="848"/>
      <c r="Z30" s="848"/>
      <c r="AA30" s="848">
        <v>2</v>
      </c>
      <c r="AB30" s="848"/>
      <c r="AC30" s="848"/>
      <c r="AD30" s="848"/>
      <c r="AE30" s="849"/>
      <c r="AF30" s="850">
        <v>2</v>
      </c>
      <c r="AG30" s="851"/>
      <c r="AH30" s="851"/>
      <c r="AI30" s="851"/>
      <c r="AJ30" s="852"/>
      <c r="AK30" s="898">
        <v>59</v>
      </c>
      <c r="AL30" s="894"/>
      <c r="AM30" s="894"/>
      <c r="AN30" s="894"/>
      <c r="AO30" s="894"/>
      <c r="AP30" s="894" t="s">
        <v>586</v>
      </c>
      <c r="AQ30" s="894"/>
      <c r="AR30" s="894"/>
      <c r="AS30" s="894"/>
      <c r="AT30" s="894"/>
      <c r="AU30" s="894" t="s">
        <v>586</v>
      </c>
      <c r="AV30" s="894"/>
      <c r="AW30" s="894"/>
      <c r="AX30" s="894"/>
      <c r="AY30" s="894"/>
      <c r="AZ30" s="895" t="s">
        <v>586</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407</v>
      </c>
      <c r="C31" s="845"/>
      <c r="D31" s="845"/>
      <c r="E31" s="845"/>
      <c r="F31" s="845"/>
      <c r="G31" s="845"/>
      <c r="H31" s="845"/>
      <c r="I31" s="845"/>
      <c r="J31" s="845"/>
      <c r="K31" s="845"/>
      <c r="L31" s="845"/>
      <c r="M31" s="845"/>
      <c r="N31" s="845"/>
      <c r="O31" s="845"/>
      <c r="P31" s="846"/>
      <c r="Q31" s="847">
        <v>6</v>
      </c>
      <c r="R31" s="848"/>
      <c r="S31" s="848"/>
      <c r="T31" s="848"/>
      <c r="U31" s="848"/>
      <c r="V31" s="848">
        <v>6</v>
      </c>
      <c r="W31" s="848"/>
      <c r="X31" s="848"/>
      <c r="Y31" s="848"/>
      <c r="Z31" s="848"/>
      <c r="AA31" s="848" t="s">
        <v>586</v>
      </c>
      <c r="AB31" s="848"/>
      <c r="AC31" s="848"/>
      <c r="AD31" s="848"/>
      <c r="AE31" s="849"/>
      <c r="AF31" s="850" t="s">
        <v>408</v>
      </c>
      <c r="AG31" s="851"/>
      <c r="AH31" s="851"/>
      <c r="AI31" s="851"/>
      <c r="AJ31" s="852"/>
      <c r="AK31" s="898">
        <v>4</v>
      </c>
      <c r="AL31" s="894"/>
      <c r="AM31" s="894"/>
      <c r="AN31" s="894"/>
      <c r="AO31" s="894"/>
      <c r="AP31" s="894" t="s">
        <v>586</v>
      </c>
      <c r="AQ31" s="894"/>
      <c r="AR31" s="894"/>
      <c r="AS31" s="894"/>
      <c r="AT31" s="894"/>
      <c r="AU31" s="894" t="s">
        <v>586</v>
      </c>
      <c r="AV31" s="894"/>
      <c r="AW31" s="894"/>
      <c r="AX31" s="894"/>
      <c r="AY31" s="894"/>
      <c r="AZ31" s="895" t="s">
        <v>586</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409</v>
      </c>
      <c r="C32" s="845"/>
      <c r="D32" s="845"/>
      <c r="E32" s="845"/>
      <c r="F32" s="845"/>
      <c r="G32" s="845"/>
      <c r="H32" s="845"/>
      <c r="I32" s="845"/>
      <c r="J32" s="845"/>
      <c r="K32" s="845"/>
      <c r="L32" s="845"/>
      <c r="M32" s="845"/>
      <c r="N32" s="845"/>
      <c r="O32" s="845"/>
      <c r="P32" s="846"/>
      <c r="Q32" s="847">
        <v>150</v>
      </c>
      <c r="R32" s="848"/>
      <c r="S32" s="848"/>
      <c r="T32" s="848"/>
      <c r="U32" s="848"/>
      <c r="V32" s="848">
        <v>146</v>
      </c>
      <c r="W32" s="848"/>
      <c r="X32" s="848"/>
      <c r="Y32" s="848"/>
      <c r="Z32" s="848"/>
      <c r="AA32" s="848">
        <v>4</v>
      </c>
      <c r="AB32" s="848"/>
      <c r="AC32" s="848"/>
      <c r="AD32" s="848"/>
      <c r="AE32" s="849"/>
      <c r="AF32" s="850">
        <v>4</v>
      </c>
      <c r="AG32" s="851"/>
      <c r="AH32" s="851"/>
      <c r="AI32" s="851"/>
      <c r="AJ32" s="852"/>
      <c r="AK32" s="898">
        <v>78</v>
      </c>
      <c r="AL32" s="894"/>
      <c r="AM32" s="894"/>
      <c r="AN32" s="894"/>
      <c r="AO32" s="894"/>
      <c r="AP32" s="894">
        <v>298</v>
      </c>
      <c r="AQ32" s="894"/>
      <c r="AR32" s="894"/>
      <c r="AS32" s="894"/>
      <c r="AT32" s="894"/>
      <c r="AU32" s="894">
        <v>171</v>
      </c>
      <c r="AV32" s="894"/>
      <c r="AW32" s="894"/>
      <c r="AX32" s="894"/>
      <c r="AY32" s="894"/>
      <c r="AZ32" s="895" t="s">
        <v>586</v>
      </c>
      <c r="BA32" s="895"/>
      <c r="BB32" s="895"/>
      <c r="BC32" s="895"/>
      <c r="BD32" s="895"/>
      <c r="BE32" s="896" t="s">
        <v>410</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411</v>
      </c>
      <c r="C33" s="845"/>
      <c r="D33" s="845"/>
      <c r="E33" s="845"/>
      <c r="F33" s="845"/>
      <c r="G33" s="845"/>
      <c r="H33" s="845"/>
      <c r="I33" s="845"/>
      <c r="J33" s="845"/>
      <c r="K33" s="845"/>
      <c r="L33" s="845"/>
      <c r="M33" s="845"/>
      <c r="N33" s="845"/>
      <c r="O33" s="845"/>
      <c r="P33" s="846"/>
      <c r="Q33" s="847">
        <v>451</v>
      </c>
      <c r="R33" s="848"/>
      <c r="S33" s="848"/>
      <c r="T33" s="848"/>
      <c r="U33" s="848"/>
      <c r="V33" s="848">
        <v>448</v>
      </c>
      <c r="W33" s="848"/>
      <c r="X33" s="848"/>
      <c r="Y33" s="848"/>
      <c r="Z33" s="848"/>
      <c r="AA33" s="848">
        <v>3</v>
      </c>
      <c r="AB33" s="848"/>
      <c r="AC33" s="848"/>
      <c r="AD33" s="848"/>
      <c r="AE33" s="849"/>
      <c r="AF33" s="850">
        <v>3</v>
      </c>
      <c r="AG33" s="851"/>
      <c r="AH33" s="851"/>
      <c r="AI33" s="851"/>
      <c r="AJ33" s="852"/>
      <c r="AK33" s="898">
        <v>294</v>
      </c>
      <c r="AL33" s="894"/>
      <c r="AM33" s="894"/>
      <c r="AN33" s="894"/>
      <c r="AO33" s="894"/>
      <c r="AP33" s="894">
        <v>946</v>
      </c>
      <c r="AQ33" s="894"/>
      <c r="AR33" s="894"/>
      <c r="AS33" s="894"/>
      <c r="AT33" s="894"/>
      <c r="AU33" s="894">
        <v>832</v>
      </c>
      <c r="AV33" s="894"/>
      <c r="AW33" s="894"/>
      <c r="AX33" s="894"/>
      <c r="AY33" s="894"/>
      <c r="AZ33" s="895" t="s">
        <v>586</v>
      </c>
      <c r="BA33" s="895"/>
      <c r="BB33" s="895"/>
      <c r="BC33" s="895"/>
      <c r="BD33" s="895"/>
      <c r="BE33" s="896" t="s">
        <v>410</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t="s">
        <v>412</v>
      </c>
      <c r="C34" s="845"/>
      <c r="D34" s="845"/>
      <c r="E34" s="845"/>
      <c r="F34" s="845"/>
      <c r="G34" s="845"/>
      <c r="H34" s="845"/>
      <c r="I34" s="845"/>
      <c r="J34" s="845"/>
      <c r="K34" s="845"/>
      <c r="L34" s="845"/>
      <c r="M34" s="845"/>
      <c r="N34" s="845"/>
      <c r="O34" s="845"/>
      <c r="P34" s="846"/>
      <c r="Q34" s="847">
        <v>45</v>
      </c>
      <c r="R34" s="848"/>
      <c r="S34" s="848"/>
      <c r="T34" s="848"/>
      <c r="U34" s="848"/>
      <c r="V34" s="848">
        <v>44</v>
      </c>
      <c r="W34" s="848"/>
      <c r="X34" s="848"/>
      <c r="Y34" s="848"/>
      <c r="Z34" s="848"/>
      <c r="AA34" s="848">
        <v>1</v>
      </c>
      <c r="AB34" s="848"/>
      <c r="AC34" s="848"/>
      <c r="AD34" s="848"/>
      <c r="AE34" s="849"/>
      <c r="AF34" s="850">
        <v>1</v>
      </c>
      <c r="AG34" s="851"/>
      <c r="AH34" s="851"/>
      <c r="AI34" s="851"/>
      <c r="AJ34" s="852"/>
      <c r="AK34" s="898">
        <v>38</v>
      </c>
      <c r="AL34" s="894"/>
      <c r="AM34" s="894"/>
      <c r="AN34" s="894"/>
      <c r="AO34" s="894"/>
      <c r="AP34" s="894">
        <v>6</v>
      </c>
      <c r="AQ34" s="894"/>
      <c r="AR34" s="894"/>
      <c r="AS34" s="894"/>
      <c r="AT34" s="894"/>
      <c r="AU34" s="894" t="s">
        <v>586</v>
      </c>
      <c r="AV34" s="894"/>
      <c r="AW34" s="894"/>
      <c r="AX34" s="894"/>
      <c r="AY34" s="894"/>
      <c r="AZ34" s="895" t="s">
        <v>586</v>
      </c>
      <c r="BA34" s="895"/>
      <c r="BB34" s="895"/>
      <c r="BC34" s="895"/>
      <c r="BD34" s="895"/>
      <c r="BE34" s="896" t="s">
        <v>410</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413</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391</v>
      </c>
      <c r="B63" s="853" t="s">
        <v>414</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34</v>
      </c>
      <c r="AG63" s="908"/>
      <c r="AH63" s="908"/>
      <c r="AI63" s="908"/>
      <c r="AJ63" s="909"/>
      <c r="AK63" s="910"/>
      <c r="AL63" s="905"/>
      <c r="AM63" s="905"/>
      <c r="AN63" s="905"/>
      <c r="AO63" s="905"/>
      <c r="AP63" s="908">
        <v>1250</v>
      </c>
      <c r="AQ63" s="908"/>
      <c r="AR63" s="908"/>
      <c r="AS63" s="908"/>
      <c r="AT63" s="908"/>
      <c r="AU63" s="908">
        <v>1003</v>
      </c>
      <c r="AV63" s="908"/>
      <c r="AW63" s="908"/>
      <c r="AX63" s="908"/>
      <c r="AY63" s="908"/>
      <c r="AZ63" s="912"/>
      <c r="BA63" s="912"/>
      <c r="BB63" s="912"/>
      <c r="BC63" s="912"/>
      <c r="BD63" s="912"/>
      <c r="BE63" s="913"/>
      <c r="BF63" s="913"/>
      <c r="BG63" s="913"/>
      <c r="BH63" s="913"/>
      <c r="BI63" s="914"/>
      <c r="BJ63" s="915" t="s">
        <v>415</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417</v>
      </c>
      <c r="B66" s="792"/>
      <c r="C66" s="792"/>
      <c r="D66" s="792"/>
      <c r="E66" s="792"/>
      <c r="F66" s="792"/>
      <c r="G66" s="792"/>
      <c r="H66" s="792"/>
      <c r="I66" s="792"/>
      <c r="J66" s="792"/>
      <c r="K66" s="792"/>
      <c r="L66" s="792"/>
      <c r="M66" s="792"/>
      <c r="N66" s="792"/>
      <c r="O66" s="792"/>
      <c r="P66" s="793"/>
      <c r="Q66" s="797" t="s">
        <v>418</v>
      </c>
      <c r="R66" s="798"/>
      <c r="S66" s="798"/>
      <c r="T66" s="798"/>
      <c r="U66" s="799"/>
      <c r="V66" s="797" t="s">
        <v>419</v>
      </c>
      <c r="W66" s="798"/>
      <c r="X66" s="798"/>
      <c r="Y66" s="798"/>
      <c r="Z66" s="799"/>
      <c r="AA66" s="797" t="s">
        <v>420</v>
      </c>
      <c r="AB66" s="798"/>
      <c r="AC66" s="798"/>
      <c r="AD66" s="798"/>
      <c r="AE66" s="799"/>
      <c r="AF66" s="918" t="s">
        <v>421</v>
      </c>
      <c r="AG66" s="879"/>
      <c r="AH66" s="879"/>
      <c r="AI66" s="879"/>
      <c r="AJ66" s="919"/>
      <c r="AK66" s="797" t="s">
        <v>422</v>
      </c>
      <c r="AL66" s="792"/>
      <c r="AM66" s="792"/>
      <c r="AN66" s="792"/>
      <c r="AO66" s="793"/>
      <c r="AP66" s="797" t="s">
        <v>423</v>
      </c>
      <c r="AQ66" s="798"/>
      <c r="AR66" s="798"/>
      <c r="AS66" s="798"/>
      <c r="AT66" s="799"/>
      <c r="AU66" s="797" t="s">
        <v>424</v>
      </c>
      <c r="AV66" s="798"/>
      <c r="AW66" s="798"/>
      <c r="AX66" s="798"/>
      <c r="AY66" s="799"/>
      <c r="AZ66" s="797" t="s">
        <v>379</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587</v>
      </c>
      <c r="C68" s="934"/>
      <c r="D68" s="934"/>
      <c r="E68" s="934"/>
      <c r="F68" s="934"/>
      <c r="G68" s="934"/>
      <c r="H68" s="934"/>
      <c r="I68" s="934"/>
      <c r="J68" s="934"/>
      <c r="K68" s="934"/>
      <c r="L68" s="934"/>
      <c r="M68" s="934"/>
      <c r="N68" s="934"/>
      <c r="O68" s="934"/>
      <c r="P68" s="935"/>
      <c r="Q68" s="936">
        <v>2283</v>
      </c>
      <c r="R68" s="930"/>
      <c r="S68" s="930"/>
      <c r="T68" s="930"/>
      <c r="U68" s="930"/>
      <c r="V68" s="930">
        <v>2283</v>
      </c>
      <c r="W68" s="930"/>
      <c r="X68" s="930"/>
      <c r="Y68" s="930"/>
      <c r="Z68" s="930"/>
      <c r="AA68" s="930">
        <v>0</v>
      </c>
      <c r="AB68" s="930"/>
      <c r="AC68" s="930"/>
      <c r="AD68" s="930"/>
      <c r="AE68" s="930"/>
      <c r="AF68" s="930">
        <v>0</v>
      </c>
      <c r="AG68" s="930"/>
      <c r="AH68" s="930"/>
      <c r="AI68" s="930"/>
      <c r="AJ68" s="930"/>
      <c r="AK68" s="930">
        <v>120</v>
      </c>
      <c r="AL68" s="930"/>
      <c r="AM68" s="930"/>
      <c r="AN68" s="930"/>
      <c r="AO68" s="930"/>
      <c r="AP68" s="930">
        <v>302</v>
      </c>
      <c r="AQ68" s="930"/>
      <c r="AR68" s="930"/>
      <c r="AS68" s="930"/>
      <c r="AT68" s="930"/>
      <c r="AU68" s="930">
        <v>25</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588</v>
      </c>
      <c r="C69" s="938"/>
      <c r="D69" s="938"/>
      <c r="E69" s="938"/>
      <c r="F69" s="938"/>
      <c r="G69" s="938"/>
      <c r="H69" s="938"/>
      <c r="I69" s="938"/>
      <c r="J69" s="938"/>
      <c r="K69" s="938"/>
      <c r="L69" s="938"/>
      <c r="M69" s="938"/>
      <c r="N69" s="938"/>
      <c r="O69" s="938"/>
      <c r="P69" s="939"/>
      <c r="Q69" s="940">
        <v>101</v>
      </c>
      <c r="R69" s="894"/>
      <c r="S69" s="894"/>
      <c r="T69" s="894"/>
      <c r="U69" s="894"/>
      <c r="V69" s="894">
        <v>99</v>
      </c>
      <c r="W69" s="894"/>
      <c r="X69" s="894"/>
      <c r="Y69" s="894"/>
      <c r="Z69" s="894"/>
      <c r="AA69" s="894">
        <v>2</v>
      </c>
      <c r="AB69" s="894"/>
      <c r="AC69" s="894"/>
      <c r="AD69" s="894"/>
      <c r="AE69" s="894"/>
      <c r="AF69" s="894">
        <v>2</v>
      </c>
      <c r="AG69" s="894"/>
      <c r="AH69" s="894"/>
      <c r="AI69" s="894"/>
      <c r="AJ69" s="894"/>
      <c r="AK69" s="894" t="s">
        <v>586</v>
      </c>
      <c r="AL69" s="894"/>
      <c r="AM69" s="894"/>
      <c r="AN69" s="894"/>
      <c r="AO69" s="894"/>
      <c r="AP69" s="894" t="s">
        <v>586</v>
      </c>
      <c r="AQ69" s="894"/>
      <c r="AR69" s="894"/>
      <c r="AS69" s="894"/>
      <c r="AT69" s="894"/>
      <c r="AU69" s="894" t="s">
        <v>586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589</v>
      </c>
      <c r="C70" s="938"/>
      <c r="D70" s="938"/>
      <c r="E70" s="938"/>
      <c r="F70" s="938"/>
      <c r="G70" s="938"/>
      <c r="H70" s="938"/>
      <c r="I70" s="938"/>
      <c r="J70" s="938"/>
      <c r="K70" s="938"/>
      <c r="L70" s="938"/>
      <c r="M70" s="938"/>
      <c r="N70" s="938"/>
      <c r="O70" s="938"/>
      <c r="P70" s="939"/>
      <c r="Q70" s="940">
        <v>2562</v>
      </c>
      <c r="R70" s="894"/>
      <c r="S70" s="894"/>
      <c r="T70" s="894"/>
      <c r="U70" s="894"/>
      <c r="V70" s="894">
        <v>2385</v>
      </c>
      <c r="W70" s="894"/>
      <c r="X70" s="894"/>
      <c r="Y70" s="894"/>
      <c r="Z70" s="894"/>
      <c r="AA70" s="894">
        <v>177</v>
      </c>
      <c r="AB70" s="894"/>
      <c r="AC70" s="894"/>
      <c r="AD70" s="894"/>
      <c r="AE70" s="894"/>
      <c r="AF70" s="894">
        <v>177</v>
      </c>
      <c r="AG70" s="894"/>
      <c r="AH70" s="894"/>
      <c r="AI70" s="894"/>
      <c r="AJ70" s="894"/>
      <c r="AK70" s="894" t="s">
        <v>586</v>
      </c>
      <c r="AL70" s="894"/>
      <c r="AM70" s="894"/>
      <c r="AN70" s="894"/>
      <c r="AO70" s="894"/>
      <c r="AP70" s="894" t="s">
        <v>586</v>
      </c>
      <c r="AQ70" s="894"/>
      <c r="AR70" s="894"/>
      <c r="AS70" s="894"/>
      <c r="AT70" s="894"/>
      <c r="AU70" s="894" t="s">
        <v>586</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590</v>
      </c>
      <c r="C71" s="938"/>
      <c r="D71" s="938"/>
      <c r="E71" s="938"/>
      <c r="F71" s="938"/>
      <c r="G71" s="938"/>
      <c r="H71" s="938"/>
      <c r="I71" s="938"/>
      <c r="J71" s="938"/>
      <c r="K71" s="938"/>
      <c r="L71" s="938"/>
      <c r="M71" s="938"/>
      <c r="N71" s="938"/>
      <c r="O71" s="938"/>
      <c r="P71" s="939"/>
      <c r="Q71" s="940">
        <v>551</v>
      </c>
      <c r="R71" s="894"/>
      <c r="S71" s="894"/>
      <c r="T71" s="894"/>
      <c r="U71" s="894"/>
      <c r="V71" s="894">
        <v>514</v>
      </c>
      <c r="W71" s="894"/>
      <c r="X71" s="894"/>
      <c r="Y71" s="894"/>
      <c r="Z71" s="894"/>
      <c r="AA71" s="894">
        <v>37</v>
      </c>
      <c r="AB71" s="894"/>
      <c r="AC71" s="894"/>
      <c r="AD71" s="894"/>
      <c r="AE71" s="894"/>
      <c r="AF71" s="894">
        <v>37</v>
      </c>
      <c r="AG71" s="894"/>
      <c r="AH71" s="894"/>
      <c r="AI71" s="894"/>
      <c r="AJ71" s="894"/>
      <c r="AK71" s="894" t="s">
        <v>586</v>
      </c>
      <c r="AL71" s="894"/>
      <c r="AM71" s="894"/>
      <c r="AN71" s="894"/>
      <c r="AO71" s="894"/>
      <c r="AP71" s="894" t="s">
        <v>586</v>
      </c>
      <c r="AQ71" s="894"/>
      <c r="AR71" s="894"/>
      <c r="AS71" s="894"/>
      <c r="AT71" s="894"/>
      <c r="AU71" s="894" t="s">
        <v>586</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591</v>
      </c>
      <c r="C72" s="938"/>
      <c r="D72" s="938"/>
      <c r="E72" s="938"/>
      <c r="F72" s="938"/>
      <c r="G72" s="938"/>
      <c r="H72" s="938"/>
      <c r="I72" s="938"/>
      <c r="J72" s="938"/>
      <c r="K72" s="938"/>
      <c r="L72" s="938"/>
      <c r="M72" s="938"/>
      <c r="N72" s="938"/>
      <c r="O72" s="938"/>
      <c r="P72" s="939"/>
      <c r="Q72" s="940">
        <v>108850</v>
      </c>
      <c r="R72" s="894"/>
      <c r="S72" s="894"/>
      <c r="T72" s="894"/>
      <c r="U72" s="894"/>
      <c r="V72" s="894">
        <v>106342</v>
      </c>
      <c r="W72" s="894"/>
      <c r="X72" s="894"/>
      <c r="Y72" s="894"/>
      <c r="Z72" s="894"/>
      <c r="AA72" s="894">
        <v>2508</v>
      </c>
      <c r="AB72" s="894"/>
      <c r="AC72" s="894"/>
      <c r="AD72" s="894"/>
      <c r="AE72" s="894"/>
      <c r="AF72" s="894">
        <v>2508</v>
      </c>
      <c r="AG72" s="894"/>
      <c r="AH72" s="894"/>
      <c r="AI72" s="894"/>
      <c r="AJ72" s="894"/>
      <c r="AK72" s="894">
        <v>1942</v>
      </c>
      <c r="AL72" s="894"/>
      <c r="AM72" s="894"/>
      <c r="AN72" s="894"/>
      <c r="AO72" s="894"/>
      <c r="AP72" s="894" t="s">
        <v>586</v>
      </c>
      <c r="AQ72" s="894"/>
      <c r="AR72" s="894"/>
      <c r="AS72" s="894"/>
      <c r="AT72" s="894"/>
      <c r="AU72" s="894" t="s">
        <v>586</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592</v>
      </c>
      <c r="C73" s="938"/>
      <c r="D73" s="938"/>
      <c r="E73" s="938"/>
      <c r="F73" s="938"/>
      <c r="G73" s="938"/>
      <c r="H73" s="938"/>
      <c r="I73" s="938"/>
      <c r="J73" s="938"/>
      <c r="K73" s="938"/>
      <c r="L73" s="938"/>
      <c r="M73" s="938"/>
      <c r="N73" s="938"/>
      <c r="O73" s="938"/>
      <c r="P73" s="939"/>
      <c r="Q73" s="940">
        <v>4679</v>
      </c>
      <c r="R73" s="894"/>
      <c r="S73" s="894"/>
      <c r="T73" s="894"/>
      <c r="U73" s="894"/>
      <c r="V73" s="894">
        <v>4271</v>
      </c>
      <c r="W73" s="894"/>
      <c r="X73" s="894"/>
      <c r="Y73" s="894"/>
      <c r="Z73" s="894"/>
      <c r="AA73" s="894">
        <v>408</v>
      </c>
      <c r="AB73" s="894"/>
      <c r="AC73" s="894"/>
      <c r="AD73" s="894"/>
      <c r="AE73" s="894"/>
      <c r="AF73" s="894">
        <v>408</v>
      </c>
      <c r="AG73" s="894"/>
      <c r="AH73" s="894"/>
      <c r="AI73" s="894"/>
      <c r="AJ73" s="894"/>
      <c r="AK73" s="894">
        <v>61</v>
      </c>
      <c r="AL73" s="894"/>
      <c r="AM73" s="894"/>
      <c r="AN73" s="894"/>
      <c r="AO73" s="894"/>
      <c r="AP73" s="894" t="s">
        <v>586</v>
      </c>
      <c r="AQ73" s="894"/>
      <c r="AR73" s="894"/>
      <c r="AS73" s="894"/>
      <c r="AT73" s="894"/>
      <c r="AU73" s="894" t="s">
        <v>586</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593</v>
      </c>
      <c r="C74" s="938"/>
      <c r="D74" s="938"/>
      <c r="E74" s="938"/>
      <c r="F74" s="938"/>
      <c r="G74" s="938"/>
      <c r="H74" s="938"/>
      <c r="I74" s="938"/>
      <c r="J74" s="938"/>
      <c r="K74" s="938"/>
      <c r="L74" s="938"/>
      <c r="M74" s="938"/>
      <c r="N74" s="938"/>
      <c r="O74" s="938"/>
      <c r="P74" s="939"/>
      <c r="Q74" s="940">
        <v>717</v>
      </c>
      <c r="R74" s="894"/>
      <c r="S74" s="894"/>
      <c r="T74" s="894"/>
      <c r="U74" s="894"/>
      <c r="V74" s="894">
        <v>714</v>
      </c>
      <c r="W74" s="894"/>
      <c r="X74" s="894"/>
      <c r="Y74" s="894"/>
      <c r="Z74" s="894"/>
      <c r="AA74" s="894">
        <v>3</v>
      </c>
      <c r="AB74" s="894"/>
      <c r="AC74" s="894"/>
      <c r="AD74" s="894"/>
      <c r="AE74" s="894"/>
      <c r="AF74" s="894">
        <v>3</v>
      </c>
      <c r="AG74" s="894"/>
      <c r="AH74" s="894"/>
      <c r="AI74" s="894"/>
      <c r="AJ74" s="894"/>
      <c r="AK74" s="894">
        <v>9</v>
      </c>
      <c r="AL74" s="894"/>
      <c r="AM74" s="894"/>
      <c r="AN74" s="894"/>
      <c r="AO74" s="894"/>
      <c r="AP74" s="894" t="s">
        <v>586</v>
      </c>
      <c r="AQ74" s="894"/>
      <c r="AR74" s="894"/>
      <c r="AS74" s="894"/>
      <c r="AT74" s="894"/>
      <c r="AU74" s="894" t="s">
        <v>586</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594</v>
      </c>
      <c r="C75" s="938"/>
      <c r="D75" s="938"/>
      <c r="E75" s="938"/>
      <c r="F75" s="938"/>
      <c r="G75" s="938"/>
      <c r="H75" s="938"/>
      <c r="I75" s="938"/>
      <c r="J75" s="938"/>
      <c r="K75" s="938"/>
      <c r="L75" s="938"/>
      <c r="M75" s="938"/>
      <c r="N75" s="938"/>
      <c r="O75" s="938"/>
      <c r="P75" s="939"/>
      <c r="Q75" s="941">
        <v>453</v>
      </c>
      <c r="R75" s="942"/>
      <c r="S75" s="942"/>
      <c r="T75" s="942"/>
      <c r="U75" s="898"/>
      <c r="V75" s="943">
        <v>436</v>
      </c>
      <c r="W75" s="942"/>
      <c r="X75" s="942"/>
      <c r="Y75" s="942"/>
      <c r="Z75" s="898"/>
      <c r="AA75" s="943">
        <v>17</v>
      </c>
      <c r="AB75" s="942"/>
      <c r="AC75" s="942"/>
      <c r="AD75" s="942"/>
      <c r="AE75" s="898"/>
      <c r="AF75" s="943">
        <v>17</v>
      </c>
      <c r="AG75" s="942"/>
      <c r="AH75" s="942"/>
      <c r="AI75" s="942"/>
      <c r="AJ75" s="898"/>
      <c r="AK75" s="943" t="s">
        <v>586</v>
      </c>
      <c r="AL75" s="942"/>
      <c r="AM75" s="942"/>
      <c r="AN75" s="942"/>
      <c r="AO75" s="898"/>
      <c r="AP75" s="943">
        <v>3580</v>
      </c>
      <c r="AQ75" s="942"/>
      <c r="AR75" s="942"/>
      <c r="AS75" s="942"/>
      <c r="AT75" s="898"/>
      <c r="AU75" s="894" t="s">
        <v>586</v>
      </c>
      <c r="AV75" s="894"/>
      <c r="AW75" s="894"/>
      <c r="AX75" s="894"/>
      <c r="AY75" s="894"/>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t="s">
        <v>595</v>
      </c>
      <c r="C76" s="938"/>
      <c r="D76" s="938"/>
      <c r="E76" s="938"/>
      <c r="F76" s="938"/>
      <c r="G76" s="938"/>
      <c r="H76" s="938"/>
      <c r="I76" s="938"/>
      <c r="J76" s="938"/>
      <c r="K76" s="938"/>
      <c r="L76" s="938"/>
      <c r="M76" s="938"/>
      <c r="N76" s="938"/>
      <c r="O76" s="938"/>
      <c r="P76" s="939"/>
      <c r="Q76" s="941">
        <v>7</v>
      </c>
      <c r="R76" s="942"/>
      <c r="S76" s="942"/>
      <c r="T76" s="942"/>
      <c r="U76" s="898"/>
      <c r="V76" s="943">
        <v>6</v>
      </c>
      <c r="W76" s="942"/>
      <c r="X76" s="942"/>
      <c r="Y76" s="942"/>
      <c r="Z76" s="898"/>
      <c r="AA76" s="943">
        <v>1</v>
      </c>
      <c r="AB76" s="942"/>
      <c r="AC76" s="942"/>
      <c r="AD76" s="942"/>
      <c r="AE76" s="898"/>
      <c r="AF76" s="943">
        <v>1</v>
      </c>
      <c r="AG76" s="942"/>
      <c r="AH76" s="942"/>
      <c r="AI76" s="942"/>
      <c r="AJ76" s="898"/>
      <c r="AK76" s="943" t="s">
        <v>586</v>
      </c>
      <c r="AL76" s="942"/>
      <c r="AM76" s="942"/>
      <c r="AN76" s="942"/>
      <c r="AO76" s="898"/>
      <c r="AP76" s="943" t="s">
        <v>586</v>
      </c>
      <c r="AQ76" s="942"/>
      <c r="AR76" s="942"/>
      <c r="AS76" s="942"/>
      <c r="AT76" s="898"/>
      <c r="AU76" s="894" t="s">
        <v>586</v>
      </c>
      <c r="AV76" s="894"/>
      <c r="AW76" s="894"/>
      <c r="AX76" s="894"/>
      <c r="AY76" s="894"/>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t="s">
        <v>596</v>
      </c>
      <c r="C77" s="938"/>
      <c r="D77" s="938"/>
      <c r="E77" s="938"/>
      <c r="F77" s="938"/>
      <c r="G77" s="938"/>
      <c r="H77" s="938"/>
      <c r="I77" s="938"/>
      <c r="J77" s="938"/>
      <c r="K77" s="938"/>
      <c r="L77" s="938"/>
      <c r="M77" s="938"/>
      <c r="N77" s="938"/>
      <c r="O77" s="938"/>
      <c r="P77" s="939"/>
      <c r="Q77" s="941">
        <v>51</v>
      </c>
      <c r="R77" s="942"/>
      <c r="S77" s="942"/>
      <c r="T77" s="942"/>
      <c r="U77" s="898"/>
      <c r="V77" s="943">
        <v>47</v>
      </c>
      <c r="W77" s="942"/>
      <c r="X77" s="942"/>
      <c r="Y77" s="942"/>
      <c r="Z77" s="898"/>
      <c r="AA77" s="943">
        <v>4</v>
      </c>
      <c r="AB77" s="942"/>
      <c r="AC77" s="942"/>
      <c r="AD77" s="942"/>
      <c r="AE77" s="898"/>
      <c r="AF77" s="943">
        <v>4</v>
      </c>
      <c r="AG77" s="942"/>
      <c r="AH77" s="942"/>
      <c r="AI77" s="942"/>
      <c r="AJ77" s="898"/>
      <c r="AK77" s="943" t="s">
        <v>586</v>
      </c>
      <c r="AL77" s="942"/>
      <c r="AM77" s="942"/>
      <c r="AN77" s="942"/>
      <c r="AO77" s="898"/>
      <c r="AP77" s="943" t="s">
        <v>586</v>
      </c>
      <c r="AQ77" s="942"/>
      <c r="AR77" s="942"/>
      <c r="AS77" s="942"/>
      <c r="AT77" s="898"/>
      <c r="AU77" s="894" t="s">
        <v>586</v>
      </c>
      <c r="AV77" s="894"/>
      <c r="AW77" s="894"/>
      <c r="AX77" s="894"/>
      <c r="AY77" s="894"/>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391</v>
      </c>
      <c r="B88" s="853" t="s">
        <v>425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3157</v>
      </c>
      <c r="AG88" s="908"/>
      <c r="AH88" s="908"/>
      <c r="AI88" s="908"/>
      <c r="AJ88" s="908"/>
      <c r="AK88" s="905"/>
      <c r="AL88" s="905"/>
      <c r="AM88" s="905"/>
      <c r="AN88" s="905"/>
      <c r="AO88" s="905"/>
      <c r="AP88" s="908">
        <v>3882</v>
      </c>
      <c r="AQ88" s="908"/>
      <c r="AR88" s="908"/>
      <c r="AS88" s="908"/>
      <c r="AT88" s="908"/>
      <c r="AU88" s="908">
        <v>25</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3" t="s">
        <v>426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50</v>
      </c>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431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434</v>
      </c>
      <c r="AB109" s="957"/>
      <c r="AC109" s="957"/>
      <c r="AD109" s="957"/>
      <c r="AE109" s="958"/>
      <c r="AF109" s="956" t="s">
        <v>435</v>
      </c>
      <c r="AG109" s="957"/>
      <c r="AH109" s="957"/>
      <c r="AI109" s="957"/>
      <c r="AJ109" s="958"/>
      <c r="AK109" s="956" t="s">
        <v>306</v>
      </c>
      <c r="AL109" s="957"/>
      <c r="AM109" s="957"/>
      <c r="AN109" s="957"/>
      <c r="AO109" s="958"/>
      <c r="AP109" s="956" t="s">
        <v>436</v>
      </c>
      <c r="AQ109" s="957"/>
      <c r="AR109" s="957"/>
      <c r="AS109" s="957"/>
      <c r="AT109" s="959"/>
      <c r="AU109" s="976" t="s">
        <v>433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434</v>
      </c>
      <c r="BR109" s="957"/>
      <c r="BS109" s="957"/>
      <c r="BT109" s="957"/>
      <c r="BU109" s="958"/>
      <c r="BV109" s="956" t="s">
        <v>435</v>
      </c>
      <c r="BW109" s="957"/>
      <c r="BX109" s="957"/>
      <c r="BY109" s="957"/>
      <c r="BZ109" s="958"/>
      <c r="CA109" s="956" t="s">
        <v>306</v>
      </c>
      <c r="CB109" s="957"/>
      <c r="CC109" s="957"/>
      <c r="CD109" s="957"/>
      <c r="CE109" s="958"/>
      <c r="CF109" s="977" t="s">
        <v>436</v>
      </c>
      <c r="CG109" s="977"/>
      <c r="CH109" s="977"/>
      <c r="CI109" s="977"/>
      <c r="CJ109" s="977"/>
      <c r="CK109" s="956" t="s">
        <v>437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434</v>
      </c>
      <c r="DH109" s="957"/>
      <c r="DI109" s="957"/>
      <c r="DJ109" s="957"/>
      <c r="DK109" s="958"/>
      <c r="DL109" s="956" t="s">
        <v>435</v>
      </c>
      <c r="DM109" s="957"/>
      <c r="DN109" s="957"/>
      <c r="DO109" s="957"/>
      <c r="DP109" s="958"/>
      <c r="DQ109" s="956" t="s">
        <v>306</v>
      </c>
      <c r="DR109" s="957"/>
      <c r="DS109" s="957"/>
      <c r="DT109" s="957"/>
      <c r="DU109" s="958"/>
      <c r="DV109" s="956" t="s">
        <v>436</v>
      </c>
      <c r="DW109" s="957"/>
      <c r="DX109" s="957"/>
      <c r="DY109" s="957"/>
      <c r="DZ109" s="959"/>
    </row>
    <row r="110" spans="1:131" s="226" customFormat="1" ht="26.25" customHeight="1" x14ac:dyDescent="0.15">
      <c r="A110" s="960" t="s">
        <v>438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66295</v>
      </c>
      <c r="AB110" s="964"/>
      <c r="AC110" s="964"/>
      <c r="AD110" s="964"/>
      <c r="AE110" s="965"/>
      <c r="AF110" s="966">
        <v>42363</v>
      </c>
      <c r="AG110" s="964"/>
      <c r="AH110" s="964"/>
      <c r="AI110" s="964"/>
      <c r="AJ110" s="965"/>
      <c r="AK110" s="966">
        <v>38719</v>
      </c>
      <c r="AL110" s="964"/>
      <c r="AM110" s="964"/>
      <c r="AN110" s="964"/>
      <c r="AO110" s="965"/>
      <c r="AP110" s="967">
        <v>1.5</v>
      </c>
      <c r="AQ110" s="968"/>
      <c r="AR110" s="968"/>
      <c r="AS110" s="968"/>
      <c r="AT110" s="969"/>
      <c r="AU110" s="970" t="s">
        <v>72</v>
      </c>
      <c r="AV110" s="971"/>
      <c r="AW110" s="971"/>
      <c r="AX110" s="971"/>
      <c r="AY110" s="971"/>
      <c r="AZ110" s="993" t="s">
        <v>439</v>
      </c>
      <c r="BA110" s="961"/>
      <c r="BB110" s="961"/>
      <c r="BC110" s="961"/>
      <c r="BD110" s="961"/>
      <c r="BE110" s="961"/>
      <c r="BF110" s="961"/>
      <c r="BG110" s="961"/>
      <c r="BH110" s="961"/>
      <c r="BI110" s="961"/>
      <c r="BJ110" s="961"/>
      <c r="BK110" s="961"/>
      <c r="BL110" s="961"/>
      <c r="BM110" s="961"/>
      <c r="BN110" s="961"/>
      <c r="BO110" s="961"/>
      <c r="BP110" s="962"/>
      <c r="BQ110" s="994">
        <v>225551</v>
      </c>
      <c r="BR110" s="995"/>
      <c r="BS110" s="995"/>
      <c r="BT110" s="995"/>
      <c r="BU110" s="995"/>
      <c r="BV110" s="995">
        <v>197410</v>
      </c>
      <c r="BW110" s="995"/>
      <c r="BX110" s="995"/>
      <c r="BY110" s="995"/>
      <c r="BZ110" s="995"/>
      <c r="CA110" s="995">
        <v>224915</v>
      </c>
      <c r="CB110" s="995"/>
      <c r="CC110" s="995"/>
      <c r="CD110" s="995"/>
      <c r="CE110" s="995"/>
      <c r="CF110" s="1008">
        <v>9</v>
      </c>
      <c r="CG110" s="1009"/>
      <c r="CH110" s="1009"/>
      <c r="CI110" s="1009"/>
      <c r="CJ110" s="1009"/>
      <c r="CK110" s="1010" t="s">
        <v>440</v>
      </c>
      <c r="CL110" s="1011"/>
      <c r="CM110" s="993" t="s">
        <v>441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442</v>
      </c>
      <c r="DH110" s="995"/>
      <c r="DI110" s="995"/>
      <c r="DJ110" s="995"/>
      <c r="DK110" s="995"/>
      <c r="DL110" s="995" t="s">
        <v>128</v>
      </c>
      <c r="DM110" s="995"/>
      <c r="DN110" s="995"/>
      <c r="DO110" s="995"/>
      <c r="DP110" s="995"/>
      <c r="DQ110" s="995" t="s">
        <v>443</v>
      </c>
      <c r="DR110" s="995"/>
      <c r="DS110" s="995"/>
      <c r="DT110" s="995"/>
      <c r="DU110" s="995"/>
      <c r="DV110" s="996" t="s">
        <v>443</v>
      </c>
      <c r="DW110" s="996"/>
      <c r="DX110" s="996"/>
      <c r="DY110" s="996"/>
      <c r="DZ110" s="997"/>
    </row>
    <row r="111" spans="1:131" s="226" customFormat="1" ht="26.25" customHeight="1" x14ac:dyDescent="0.15">
      <c r="A111" s="998" t="s">
        <v>444</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443</v>
      </c>
      <c r="AB111" s="1002"/>
      <c r="AC111" s="1002"/>
      <c r="AD111" s="1002"/>
      <c r="AE111" s="1003"/>
      <c r="AF111" s="1004" t="s">
        <v>415</v>
      </c>
      <c r="AG111" s="1002"/>
      <c r="AH111" s="1002"/>
      <c r="AI111" s="1002"/>
      <c r="AJ111" s="1003"/>
      <c r="AK111" s="1004" t="s">
        <v>128</v>
      </c>
      <c r="AL111" s="1002"/>
      <c r="AM111" s="1002"/>
      <c r="AN111" s="1002"/>
      <c r="AO111" s="1003"/>
      <c r="AP111" s="1005" t="s">
        <v>128</v>
      </c>
      <c r="AQ111" s="1006"/>
      <c r="AR111" s="1006"/>
      <c r="AS111" s="1006"/>
      <c r="AT111" s="1007"/>
      <c r="AU111" s="972"/>
      <c r="AV111" s="973"/>
      <c r="AW111" s="973"/>
      <c r="AX111" s="973"/>
      <c r="AY111" s="973"/>
      <c r="AZ111" s="986" t="s">
        <v>445</v>
      </c>
      <c r="BA111" s="987"/>
      <c r="BB111" s="987"/>
      <c r="BC111" s="987"/>
      <c r="BD111" s="987"/>
      <c r="BE111" s="987"/>
      <c r="BF111" s="987"/>
      <c r="BG111" s="987"/>
      <c r="BH111" s="987"/>
      <c r="BI111" s="987"/>
      <c r="BJ111" s="987"/>
      <c r="BK111" s="987"/>
      <c r="BL111" s="987"/>
      <c r="BM111" s="987"/>
      <c r="BN111" s="987"/>
      <c r="BO111" s="987"/>
      <c r="BP111" s="988"/>
      <c r="BQ111" s="989" t="s">
        <v>442</v>
      </c>
      <c r="BR111" s="990"/>
      <c r="BS111" s="990"/>
      <c r="BT111" s="990"/>
      <c r="BU111" s="990"/>
      <c r="BV111" s="990" t="s">
        <v>415</v>
      </c>
      <c r="BW111" s="990"/>
      <c r="BX111" s="990"/>
      <c r="BY111" s="990"/>
      <c r="BZ111" s="990"/>
      <c r="CA111" s="990" t="s">
        <v>408</v>
      </c>
      <c r="CB111" s="990"/>
      <c r="CC111" s="990"/>
      <c r="CD111" s="990"/>
      <c r="CE111" s="990"/>
      <c r="CF111" s="984" t="s">
        <v>442</v>
      </c>
      <c r="CG111" s="985"/>
      <c r="CH111" s="985"/>
      <c r="CI111" s="985"/>
      <c r="CJ111" s="985"/>
      <c r="CK111" s="1012"/>
      <c r="CL111" s="1013"/>
      <c r="CM111" s="986" t="s">
        <v>446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442</v>
      </c>
      <c r="DH111" s="990"/>
      <c r="DI111" s="990"/>
      <c r="DJ111" s="990"/>
      <c r="DK111" s="990"/>
      <c r="DL111" s="990" t="s">
        <v>447</v>
      </c>
      <c r="DM111" s="990"/>
      <c r="DN111" s="990"/>
      <c r="DO111" s="990"/>
      <c r="DP111" s="990"/>
      <c r="DQ111" s="990" t="s">
        <v>128</v>
      </c>
      <c r="DR111" s="990"/>
      <c r="DS111" s="990"/>
      <c r="DT111" s="990"/>
      <c r="DU111" s="990"/>
      <c r="DV111" s="991" t="s">
        <v>128</v>
      </c>
      <c r="DW111" s="991"/>
      <c r="DX111" s="991"/>
      <c r="DY111" s="991"/>
      <c r="DZ111" s="992"/>
    </row>
    <row r="112" spans="1:131" s="226" customFormat="1" ht="26.25" customHeight="1" x14ac:dyDescent="0.15">
      <c r="A112" s="1016" t="s">
        <v>448</v>
      </c>
      <c r="B112" s="1017"/>
      <c r="C112" s="987" t="s">
        <v>449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408</v>
      </c>
      <c r="AB112" s="1023"/>
      <c r="AC112" s="1023"/>
      <c r="AD112" s="1023"/>
      <c r="AE112" s="1024"/>
      <c r="AF112" s="1025" t="s">
        <v>128</v>
      </c>
      <c r="AG112" s="1023"/>
      <c r="AH112" s="1023"/>
      <c r="AI112" s="1023"/>
      <c r="AJ112" s="1024"/>
      <c r="AK112" s="1025" t="s">
        <v>450</v>
      </c>
      <c r="AL112" s="1023"/>
      <c r="AM112" s="1023"/>
      <c r="AN112" s="1023"/>
      <c r="AO112" s="1024"/>
      <c r="AP112" s="1026" t="s">
        <v>447</v>
      </c>
      <c r="AQ112" s="1027"/>
      <c r="AR112" s="1027"/>
      <c r="AS112" s="1027"/>
      <c r="AT112" s="1028"/>
      <c r="AU112" s="972"/>
      <c r="AV112" s="973"/>
      <c r="AW112" s="973"/>
      <c r="AX112" s="973"/>
      <c r="AY112" s="973"/>
      <c r="AZ112" s="986" t="s">
        <v>451</v>
      </c>
      <c r="BA112" s="987"/>
      <c r="BB112" s="987"/>
      <c r="BC112" s="987"/>
      <c r="BD112" s="987"/>
      <c r="BE112" s="987"/>
      <c r="BF112" s="987"/>
      <c r="BG112" s="987"/>
      <c r="BH112" s="987"/>
      <c r="BI112" s="987"/>
      <c r="BJ112" s="987"/>
      <c r="BK112" s="987"/>
      <c r="BL112" s="987"/>
      <c r="BM112" s="987"/>
      <c r="BN112" s="987"/>
      <c r="BO112" s="987"/>
      <c r="BP112" s="988"/>
      <c r="BQ112" s="989">
        <v>1329705</v>
      </c>
      <c r="BR112" s="990"/>
      <c r="BS112" s="990"/>
      <c r="BT112" s="990"/>
      <c r="BU112" s="990"/>
      <c r="BV112" s="990">
        <v>1180737</v>
      </c>
      <c r="BW112" s="990"/>
      <c r="BX112" s="990"/>
      <c r="BY112" s="990"/>
      <c r="BZ112" s="990"/>
      <c r="CA112" s="990">
        <v>1003153</v>
      </c>
      <c r="CB112" s="990"/>
      <c r="CC112" s="990"/>
      <c r="CD112" s="990"/>
      <c r="CE112" s="990"/>
      <c r="CF112" s="984">
        <v>40.1</v>
      </c>
      <c r="CG112" s="985"/>
      <c r="CH112" s="985"/>
      <c r="CI112" s="985"/>
      <c r="CJ112" s="985"/>
      <c r="CK112" s="1012"/>
      <c r="CL112" s="1013"/>
      <c r="CM112" s="986" t="s">
        <v>452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447</v>
      </c>
      <c r="DH112" s="990"/>
      <c r="DI112" s="990"/>
      <c r="DJ112" s="990"/>
      <c r="DK112" s="990"/>
      <c r="DL112" s="990" t="s">
        <v>442</v>
      </c>
      <c r="DM112" s="990"/>
      <c r="DN112" s="990"/>
      <c r="DO112" s="990"/>
      <c r="DP112" s="990"/>
      <c r="DQ112" s="990" t="s">
        <v>128</v>
      </c>
      <c r="DR112" s="990"/>
      <c r="DS112" s="990"/>
      <c r="DT112" s="990"/>
      <c r="DU112" s="990"/>
      <c r="DV112" s="991" t="s">
        <v>442</v>
      </c>
      <c r="DW112" s="991"/>
      <c r="DX112" s="991"/>
      <c r="DY112" s="991"/>
      <c r="DZ112" s="992"/>
    </row>
    <row r="113" spans="1:130" s="226" customFormat="1" ht="26.25" customHeight="1" x14ac:dyDescent="0.15">
      <c r="A113" s="1018"/>
      <c r="B113" s="1019"/>
      <c r="C113" s="987" t="s">
        <v>453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244419</v>
      </c>
      <c r="AB113" s="1002"/>
      <c r="AC113" s="1002"/>
      <c r="AD113" s="1002"/>
      <c r="AE113" s="1003"/>
      <c r="AF113" s="1004">
        <v>258639</v>
      </c>
      <c r="AG113" s="1002"/>
      <c r="AH113" s="1002"/>
      <c r="AI113" s="1002"/>
      <c r="AJ113" s="1003"/>
      <c r="AK113" s="1004">
        <v>227655</v>
      </c>
      <c r="AL113" s="1002"/>
      <c r="AM113" s="1002"/>
      <c r="AN113" s="1002"/>
      <c r="AO113" s="1003"/>
      <c r="AP113" s="1005">
        <v>9.1</v>
      </c>
      <c r="AQ113" s="1006"/>
      <c r="AR113" s="1006"/>
      <c r="AS113" s="1006"/>
      <c r="AT113" s="1007"/>
      <c r="AU113" s="972"/>
      <c r="AV113" s="973"/>
      <c r="AW113" s="973"/>
      <c r="AX113" s="973"/>
      <c r="AY113" s="973"/>
      <c r="AZ113" s="986" t="s">
        <v>454</v>
      </c>
      <c r="BA113" s="987"/>
      <c r="BB113" s="987"/>
      <c r="BC113" s="987"/>
      <c r="BD113" s="987"/>
      <c r="BE113" s="987"/>
      <c r="BF113" s="987"/>
      <c r="BG113" s="987"/>
      <c r="BH113" s="987"/>
      <c r="BI113" s="987"/>
      <c r="BJ113" s="987"/>
      <c r="BK113" s="987"/>
      <c r="BL113" s="987"/>
      <c r="BM113" s="987"/>
      <c r="BN113" s="987"/>
      <c r="BO113" s="987"/>
      <c r="BP113" s="988"/>
      <c r="BQ113" s="989">
        <v>12783</v>
      </c>
      <c r="BR113" s="990"/>
      <c r="BS113" s="990"/>
      <c r="BT113" s="990"/>
      <c r="BU113" s="990"/>
      <c r="BV113" s="990">
        <v>8539</v>
      </c>
      <c r="BW113" s="990"/>
      <c r="BX113" s="990"/>
      <c r="BY113" s="990"/>
      <c r="BZ113" s="990"/>
      <c r="CA113" s="990">
        <v>24630</v>
      </c>
      <c r="CB113" s="990"/>
      <c r="CC113" s="990"/>
      <c r="CD113" s="990"/>
      <c r="CE113" s="990"/>
      <c r="CF113" s="984">
        <v>1</v>
      </c>
      <c r="CG113" s="985"/>
      <c r="CH113" s="985"/>
      <c r="CI113" s="985"/>
      <c r="CJ113" s="985"/>
      <c r="CK113" s="1012"/>
      <c r="CL113" s="1013"/>
      <c r="CM113" s="986" t="s">
        <v>455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447</v>
      </c>
      <c r="DH113" s="1023"/>
      <c r="DI113" s="1023"/>
      <c r="DJ113" s="1023"/>
      <c r="DK113" s="1024"/>
      <c r="DL113" s="1025" t="s">
        <v>447</v>
      </c>
      <c r="DM113" s="1023"/>
      <c r="DN113" s="1023"/>
      <c r="DO113" s="1023"/>
      <c r="DP113" s="1024"/>
      <c r="DQ113" s="1025" t="s">
        <v>128</v>
      </c>
      <c r="DR113" s="1023"/>
      <c r="DS113" s="1023"/>
      <c r="DT113" s="1023"/>
      <c r="DU113" s="1024"/>
      <c r="DV113" s="1026" t="s">
        <v>408</v>
      </c>
      <c r="DW113" s="1027"/>
      <c r="DX113" s="1027"/>
      <c r="DY113" s="1027"/>
      <c r="DZ113" s="1028"/>
    </row>
    <row r="114" spans="1:130" s="226" customFormat="1" ht="26.25" customHeight="1" x14ac:dyDescent="0.15">
      <c r="A114" s="1018"/>
      <c r="B114" s="1019"/>
      <c r="C114" s="987" t="s">
        <v>456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2006</v>
      </c>
      <c r="AB114" s="1023"/>
      <c r="AC114" s="1023"/>
      <c r="AD114" s="1023"/>
      <c r="AE114" s="1024"/>
      <c r="AF114" s="1025">
        <v>4420</v>
      </c>
      <c r="AG114" s="1023"/>
      <c r="AH114" s="1023"/>
      <c r="AI114" s="1023"/>
      <c r="AJ114" s="1024"/>
      <c r="AK114" s="1025">
        <v>4507</v>
      </c>
      <c r="AL114" s="1023"/>
      <c r="AM114" s="1023"/>
      <c r="AN114" s="1023"/>
      <c r="AO114" s="1024"/>
      <c r="AP114" s="1026">
        <v>0.2</v>
      </c>
      <c r="AQ114" s="1027"/>
      <c r="AR114" s="1027"/>
      <c r="AS114" s="1027"/>
      <c r="AT114" s="1028"/>
      <c r="AU114" s="972"/>
      <c r="AV114" s="973"/>
      <c r="AW114" s="973"/>
      <c r="AX114" s="973"/>
      <c r="AY114" s="973"/>
      <c r="AZ114" s="986" t="s">
        <v>457</v>
      </c>
      <c r="BA114" s="987"/>
      <c r="BB114" s="987"/>
      <c r="BC114" s="987"/>
      <c r="BD114" s="987"/>
      <c r="BE114" s="987"/>
      <c r="BF114" s="987"/>
      <c r="BG114" s="987"/>
      <c r="BH114" s="987"/>
      <c r="BI114" s="987"/>
      <c r="BJ114" s="987"/>
      <c r="BK114" s="987"/>
      <c r="BL114" s="987"/>
      <c r="BM114" s="987"/>
      <c r="BN114" s="987"/>
      <c r="BO114" s="987"/>
      <c r="BP114" s="988"/>
      <c r="BQ114" s="989">
        <v>173946</v>
      </c>
      <c r="BR114" s="990"/>
      <c r="BS114" s="990"/>
      <c r="BT114" s="990"/>
      <c r="BU114" s="990"/>
      <c r="BV114" s="990">
        <v>171752</v>
      </c>
      <c r="BW114" s="990"/>
      <c r="BX114" s="990"/>
      <c r="BY114" s="990"/>
      <c r="BZ114" s="990"/>
      <c r="CA114" s="990">
        <v>170076</v>
      </c>
      <c r="CB114" s="990"/>
      <c r="CC114" s="990"/>
      <c r="CD114" s="990"/>
      <c r="CE114" s="990"/>
      <c r="CF114" s="984">
        <v>6.8</v>
      </c>
      <c r="CG114" s="985"/>
      <c r="CH114" s="985"/>
      <c r="CI114" s="985"/>
      <c r="CJ114" s="985"/>
      <c r="CK114" s="1012"/>
      <c r="CL114" s="1013"/>
      <c r="CM114" s="986" t="s">
        <v>458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408</v>
      </c>
      <c r="DH114" s="1023"/>
      <c r="DI114" s="1023"/>
      <c r="DJ114" s="1023"/>
      <c r="DK114" s="1024"/>
      <c r="DL114" s="1025" t="s">
        <v>128</v>
      </c>
      <c r="DM114" s="1023"/>
      <c r="DN114" s="1023"/>
      <c r="DO114" s="1023"/>
      <c r="DP114" s="1024"/>
      <c r="DQ114" s="1025" t="s">
        <v>450</v>
      </c>
      <c r="DR114" s="1023"/>
      <c r="DS114" s="1023"/>
      <c r="DT114" s="1023"/>
      <c r="DU114" s="1024"/>
      <c r="DV114" s="1026" t="s">
        <v>442</v>
      </c>
      <c r="DW114" s="1027"/>
      <c r="DX114" s="1027"/>
      <c r="DY114" s="1027"/>
      <c r="DZ114" s="1028"/>
    </row>
    <row r="115" spans="1:130" s="226" customFormat="1" ht="26.25" customHeight="1" x14ac:dyDescent="0.15">
      <c r="A115" s="1018"/>
      <c r="B115" s="1019"/>
      <c r="C115" s="987" t="s">
        <v>459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442</v>
      </c>
      <c r="AB115" s="1002"/>
      <c r="AC115" s="1002"/>
      <c r="AD115" s="1002"/>
      <c r="AE115" s="1003"/>
      <c r="AF115" s="1004" t="s">
        <v>408</v>
      </c>
      <c r="AG115" s="1002"/>
      <c r="AH115" s="1002"/>
      <c r="AI115" s="1002"/>
      <c r="AJ115" s="1003"/>
      <c r="AK115" s="1004" t="s">
        <v>408</v>
      </c>
      <c r="AL115" s="1002"/>
      <c r="AM115" s="1002"/>
      <c r="AN115" s="1002"/>
      <c r="AO115" s="1003"/>
      <c r="AP115" s="1005" t="s">
        <v>128</v>
      </c>
      <c r="AQ115" s="1006"/>
      <c r="AR115" s="1006"/>
      <c r="AS115" s="1006"/>
      <c r="AT115" s="1007"/>
      <c r="AU115" s="972"/>
      <c r="AV115" s="973"/>
      <c r="AW115" s="973"/>
      <c r="AX115" s="973"/>
      <c r="AY115" s="973"/>
      <c r="AZ115" s="986" t="s">
        <v>460</v>
      </c>
      <c r="BA115" s="987"/>
      <c r="BB115" s="987"/>
      <c r="BC115" s="987"/>
      <c r="BD115" s="987"/>
      <c r="BE115" s="987"/>
      <c r="BF115" s="987"/>
      <c r="BG115" s="987"/>
      <c r="BH115" s="987"/>
      <c r="BI115" s="987"/>
      <c r="BJ115" s="987"/>
      <c r="BK115" s="987"/>
      <c r="BL115" s="987"/>
      <c r="BM115" s="987"/>
      <c r="BN115" s="987"/>
      <c r="BO115" s="987"/>
      <c r="BP115" s="988"/>
      <c r="BQ115" s="989" t="s">
        <v>128</v>
      </c>
      <c r="BR115" s="990"/>
      <c r="BS115" s="990"/>
      <c r="BT115" s="990"/>
      <c r="BU115" s="990"/>
      <c r="BV115" s="990" t="s">
        <v>415</v>
      </c>
      <c r="BW115" s="990"/>
      <c r="BX115" s="990"/>
      <c r="BY115" s="990"/>
      <c r="BZ115" s="990"/>
      <c r="CA115" s="990" t="s">
        <v>442</v>
      </c>
      <c r="CB115" s="990"/>
      <c r="CC115" s="990"/>
      <c r="CD115" s="990"/>
      <c r="CE115" s="990"/>
      <c r="CF115" s="984" t="s">
        <v>442</v>
      </c>
      <c r="CG115" s="985"/>
      <c r="CH115" s="985"/>
      <c r="CI115" s="985"/>
      <c r="CJ115" s="985"/>
      <c r="CK115" s="1012"/>
      <c r="CL115" s="1013"/>
      <c r="CM115" s="986" t="s">
        <v>461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408</v>
      </c>
      <c r="DH115" s="1023"/>
      <c r="DI115" s="1023"/>
      <c r="DJ115" s="1023"/>
      <c r="DK115" s="1024"/>
      <c r="DL115" s="1025" t="s">
        <v>442</v>
      </c>
      <c r="DM115" s="1023"/>
      <c r="DN115" s="1023"/>
      <c r="DO115" s="1023"/>
      <c r="DP115" s="1024"/>
      <c r="DQ115" s="1025" t="s">
        <v>408</v>
      </c>
      <c r="DR115" s="1023"/>
      <c r="DS115" s="1023"/>
      <c r="DT115" s="1023"/>
      <c r="DU115" s="1024"/>
      <c r="DV115" s="1026" t="s">
        <v>415</v>
      </c>
      <c r="DW115" s="1027"/>
      <c r="DX115" s="1027"/>
      <c r="DY115" s="1027"/>
      <c r="DZ115" s="1028"/>
    </row>
    <row r="116" spans="1:130" s="226" customFormat="1" ht="26.25" customHeight="1" x14ac:dyDescent="0.15">
      <c r="A116" s="1020"/>
      <c r="B116" s="1021"/>
      <c r="C116" s="1029" t="s">
        <v>462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128</v>
      </c>
      <c r="AB116" s="1023"/>
      <c r="AC116" s="1023"/>
      <c r="AD116" s="1023"/>
      <c r="AE116" s="1024"/>
      <c r="AF116" s="1025" t="s">
        <v>128</v>
      </c>
      <c r="AG116" s="1023"/>
      <c r="AH116" s="1023"/>
      <c r="AI116" s="1023"/>
      <c r="AJ116" s="1024"/>
      <c r="AK116" s="1025" t="s">
        <v>447</v>
      </c>
      <c r="AL116" s="1023"/>
      <c r="AM116" s="1023"/>
      <c r="AN116" s="1023"/>
      <c r="AO116" s="1024"/>
      <c r="AP116" s="1026" t="s">
        <v>408</v>
      </c>
      <c r="AQ116" s="1027"/>
      <c r="AR116" s="1027"/>
      <c r="AS116" s="1027"/>
      <c r="AT116" s="1028"/>
      <c r="AU116" s="972"/>
      <c r="AV116" s="973"/>
      <c r="AW116" s="973"/>
      <c r="AX116" s="973"/>
      <c r="AY116" s="973"/>
      <c r="AZ116" s="1031" t="s">
        <v>463</v>
      </c>
      <c r="BA116" s="1032"/>
      <c r="BB116" s="1032"/>
      <c r="BC116" s="1032"/>
      <c r="BD116" s="1032"/>
      <c r="BE116" s="1032"/>
      <c r="BF116" s="1032"/>
      <c r="BG116" s="1032"/>
      <c r="BH116" s="1032"/>
      <c r="BI116" s="1032"/>
      <c r="BJ116" s="1032"/>
      <c r="BK116" s="1032"/>
      <c r="BL116" s="1032"/>
      <c r="BM116" s="1032"/>
      <c r="BN116" s="1032"/>
      <c r="BO116" s="1032"/>
      <c r="BP116" s="1033"/>
      <c r="BQ116" s="989" t="s">
        <v>450</v>
      </c>
      <c r="BR116" s="990"/>
      <c r="BS116" s="990"/>
      <c r="BT116" s="990"/>
      <c r="BU116" s="990"/>
      <c r="BV116" s="990" t="s">
        <v>442</v>
      </c>
      <c r="BW116" s="990"/>
      <c r="BX116" s="990"/>
      <c r="BY116" s="990"/>
      <c r="BZ116" s="990"/>
      <c r="CA116" s="990" t="s">
        <v>408</v>
      </c>
      <c r="CB116" s="990"/>
      <c r="CC116" s="990"/>
      <c r="CD116" s="990"/>
      <c r="CE116" s="990"/>
      <c r="CF116" s="984" t="s">
        <v>442</v>
      </c>
      <c r="CG116" s="985"/>
      <c r="CH116" s="985"/>
      <c r="CI116" s="985"/>
      <c r="CJ116" s="985"/>
      <c r="CK116" s="1012"/>
      <c r="CL116" s="1013"/>
      <c r="CM116" s="986" t="s">
        <v>464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128</v>
      </c>
      <c r="DH116" s="1023"/>
      <c r="DI116" s="1023"/>
      <c r="DJ116" s="1023"/>
      <c r="DK116" s="1024"/>
      <c r="DL116" s="1025" t="s">
        <v>128</v>
      </c>
      <c r="DM116" s="1023"/>
      <c r="DN116" s="1023"/>
      <c r="DO116" s="1023"/>
      <c r="DP116" s="1024"/>
      <c r="DQ116" s="1025" t="s">
        <v>128</v>
      </c>
      <c r="DR116" s="1023"/>
      <c r="DS116" s="1023"/>
      <c r="DT116" s="1023"/>
      <c r="DU116" s="1024"/>
      <c r="DV116" s="1026" t="s">
        <v>408</v>
      </c>
      <c r="DW116" s="1027"/>
      <c r="DX116" s="1027"/>
      <c r="DY116" s="1027"/>
      <c r="DZ116" s="1028"/>
    </row>
    <row r="117" spans="1:130" s="226"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465</v>
      </c>
      <c r="Z117" s="958"/>
      <c r="AA117" s="1042">
        <v>312720</v>
      </c>
      <c r="AB117" s="1043"/>
      <c r="AC117" s="1043"/>
      <c r="AD117" s="1043"/>
      <c r="AE117" s="1044"/>
      <c r="AF117" s="1045">
        <v>305422</v>
      </c>
      <c r="AG117" s="1043"/>
      <c r="AH117" s="1043"/>
      <c r="AI117" s="1043"/>
      <c r="AJ117" s="1044"/>
      <c r="AK117" s="1045">
        <v>270881</v>
      </c>
      <c r="AL117" s="1043"/>
      <c r="AM117" s="1043"/>
      <c r="AN117" s="1043"/>
      <c r="AO117" s="1044"/>
      <c r="AP117" s="1046"/>
      <c r="AQ117" s="1047"/>
      <c r="AR117" s="1047"/>
      <c r="AS117" s="1047"/>
      <c r="AT117" s="1048"/>
      <c r="AU117" s="972"/>
      <c r="AV117" s="973"/>
      <c r="AW117" s="973"/>
      <c r="AX117" s="973"/>
      <c r="AY117" s="973"/>
      <c r="AZ117" s="1038" t="s">
        <v>466</v>
      </c>
      <c r="BA117" s="1039"/>
      <c r="BB117" s="1039"/>
      <c r="BC117" s="1039"/>
      <c r="BD117" s="1039"/>
      <c r="BE117" s="1039"/>
      <c r="BF117" s="1039"/>
      <c r="BG117" s="1039"/>
      <c r="BH117" s="1039"/>
      <c r="BI117" s="1039"/>
      <c r="BJ117" s="1039"/>
      <c r="BK117" s="1039"/>
      <c r="BL117" s="1039"/>
      <c r="BM117" s="1039"/>
      <c r="BN117" s="1039"/>
      <c r="BO117" s="1039"/>
      <c r="BP117" s="1040"/>
      <c r="BQ117" s="989" t="s">
        <v>408</v>
      </c>
      <c r="BR117" s="990"/>
      <c r="BS117" s="990"/>
      <c r="BT117" s="990"/>
      <c r="BU117" s="990"/>
      <c r="BV117" s="990" t="s">
        <v>128</v>
      </c>
      <c r="BW117" s="990"/>
      <c r="BX117" s="990"/>
      <c r="BY117" s="990"/>
      <c r="BZ117" s="990"/>
      <c r="CA117" s="990" t="s">
        <v>408</v>
      </c>
      <c r="CB117" s="990"/>
      <c r="CC117" s="990"/>
      <c r="CD117" s="990"/>
      <c r="CE117" s="990"/>
      <c r="CF117" s="984" t="s">
        <v>128</v>
      </c>
      <c r="CG117" s="985"/>
      <c r="CH117" s="985"/>
      <c r="CI117" s="985"/>
      <c r="CJ117" s="985"/>
      <c r="CK117" s="1012"/>
      <c r="CL117" s="1013"/>
      <c r="CM117" s="986" t="s">
        <v>467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128</v>
      </c>
      <c r="DH117" s="1023"/>
      <c r="DI117" s="1023"/>
      <c r="DJ117" s="1023"/>
      <c r="DK117" s="1024"/>
      <c r="DL117" s="1025" t="s">
        <v>442</v>
      </c>
      <c r="DM117" s="1023"/>
      <c r="DN117" s="1023"/>
      <c r="DO117" s="1023"/>
      <c r="DP117" s="1024"/>
      <c r="DQ117" s="1025" t="s">
        <v>128</v>
      </c>
      <c r="DR117" s="1023"/>
      <c r="DS117" s="1023"/>
      <c r="DT117" s="1023"/>
      <c r="DU117" s="1024"/>
      <c r="DV117" s="1026" t="s">
        <v>128</v>
      </c>
      <c r="DW117" s="1027"/>
      <c r="DX117" s="1027"/>
      <c r="DY117" s="1027"/>
      <c r="DZ117" s="1028"/>
    </row>
    <row r="118" spans="1:130" s="226" customFormat="1" ht="26.25" customHeight="1" x14ac:dyDescent="0.15">
      <c r="A118" s="976" t="s">
        <v>437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434</v>
      </c>
      <c r="AB118" s="957"/>
      <c r="AC118" s="957"/>
      <c r="AD118" s="957"/>
      <c r="AE118" s="958"/>
      <c r="AF118" s="956" t="s">
        <v>435</v>
      </c>
      <c r="AG118" s="957"/>
      <c r="AH118" s="957"/>
      <c r="AI118" s="957"/>
      <c r="AJ118" s="958"/>
      <c r="AK118" s="956" t="s">
        <v>306</v>
      </c>
      <c r="AL118" s="957"/>
      <c r="AM118" s="957"/>
      <c r="AN118" s="957"/>
      <c r="AO118" s="958"/>
      <c r="AP118" s="1034" t="s">
        <v>436</v>
      </c>
      <c r="AQ118" s="1035"/>
      <c r="AR118" s="1035"/>
      <c r="AS118" s="1035"/>
      <c r="AT118" s="1036"/>
      <c r="AU118" s="972"/>
      <c r="AV118" s="973"/>
      <c r="AW118" s="973"/>
      <c r="AX118" s="973"/>
      <c r="AY118" s="973"/>
      <c r="AZ118" s="1037" t="s">
        <v>468</v>
      </c>
      <c r="BA118" s="1029"/>
      <c r="BB118" s="1029"/>
      <c r="BC118" s="1029"/>
      <c r="BD118" s="1029"/>
      <c r="BE118" s="1029"/>
      <c r="BF118" s="1029"/>
      <c r="BG118" s="1029"/>
      <c r="BH118" s="1029"/>
      <c r="BI118" s="1029"/>
      <c r="BJ118" s="1029"/>
      <c r="BK118" s="1029"/>
      <c r="BL118" s="1029"/>
      <c r="BM118" s="1029"/>
      <c r="BN118" s="1029"/>
      <c r="BO118" s="1029"/>
      <c r="BP118" s="1030"/>
      <c r="BQ118" s="1063" t="s">
        <v>447</v>
      </c>
      <c r="BR118" s="1064"/>
      <c r="BS118" s="1064"/>
      <c r="BT118" s="1064"/>
      <c r="BU118" s="1064"/>
      <c r="BV118" s="1064" t="s">
        <v>442</v>
      </c>
      <c r="BW118" s="1064"/>
      <c r="BX118" s="1064"/>
      <c r="BY118" s="1064"/>
      <c r="BZ118" s="1064"/>
      <c r="CA118" s="1064" t="s">
        <v>442</v>
      </c>
      <c r="CB118" s="1064"/>
      <c r="CC118" s="1064"/>
      <c r="CD118" s="1064"/>
      <c r="CE118" s="1064"/>
      <c r="CF118" s="984" t="s">
        <v>442</v>
      </c>
      <c r="CG118" s="985"/>
      <c r="CH118" s="985"/>
      <c r="CI118" s="985"/>
      <c r="CJ118" s="985"/>
      <c r="CK118" s="1012"/>
      <c r="CL118" s="1013"/>
      <c r="CM118" s="986" t="s">
        <v>469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442</v>
      </c>
      <c r="DH118" s="1023"/>
      <c r="DI118" s="1023"/>
      <c r="DJ118" s="1023"/>
      <c r="DK118" s="1024"/>
      <c r="DL118" s="1025" t="s">
        <v>447</v>
      </c>
      <c r="DM118" s="1023"/>
      <c r="DN118" s="1023"/>
      <c r="DO118" s="1023"/>
      <c r="DP118" s="1024"/>
      <c r="DQ118" s="1025" t="s">
        <v>128</v>
      </c>
      <c r="DR118" s="1023"/>
      <c r="DS118" s="1023"/>
      <c r="DT118" s="1023"/>
      <c r="DU118" s="1024"/>
      <c r="DV118" s="1026" t="s">
        <v>128</v>
      </c>
      <c r="DW118" s="1027"/>
      <c r="DX118" s="1027"/>
      <c r="DY118" s="1027"/>
      <c r="DZ118" s="1028"/>
    </row>
    <row r="119" spans="1:130" s="226" customFormat="1" ht="26.25" customHeight="1" x14ac:dyDescent="0.15">
      <c r="A119" s="1120" t="s">
        <v>440</v>
      </c>
      <c r="B119" s="1011"/>
      <c r="C119" s="993" t="s">
        <v>441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128</v>
      </c>
      <c r="AB119" s="964"/>
      <c r="AC119" s="964"/>
      <c r="AD119" s="964"/>
      <c r="AE119" s="965"/>
      <c r="AF119" s="966" t="s">
        <v>408</v>
      </c>
      <c r="AG119" s="964"/>
      <c r="AH119" s="964"/>
      <c r="AI119" s="964"/>
      <c r="AJ119" s="965"/>
      <c r="AK119" s="966" t="s">
        <v>408</v>
      </c>
      <c r="AL119" s="964"/>
      <c r="AM119" s="964"/>
      <c r="AN119" s="964"/>
      <c r="AO119" s="965"/>
      <c r="AP119" s="967" t="s">
        <v>415</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470</v>
      </c>
      <c r="BP119" s="1069"/>
      <c r="BQ119" s="1063">
        <v>1741985</v>
      </c>
      <c r="BR119" s="1064"/>
      <c r="BS119" s="1064"/>
      <c r="BT119" s="1064"/>
      <c r="BU119" s="1064"/>
      <c r="BV119" s="1064">
        <v>1558438</v>
      </c>
      <c r="BW119" s="1064"/>
      <c r="BX119" s="1064"/>
      <c r="BY119" s="1064"/>
      <c r="BZ119" s="1064"/>
      <c r="CA119" s="1064">
        <v>1422774</v>
      </c>
      <c r="CB119" s="1064"/>
      <c r="CC119" s="1064"/>
      <c r="CD119" s="1064"/>
      <c r="CE119" s="1064"/>
      <c r="CF119" s="1065"/>
      <c r="CG119" s="1066"/>
      <c r="CH119" s="1066"/>
      <c r="CI119" s="1066"/>
      <c r="CJ119" s="1067"/>
      <c r="CK119" s="1014"/>
      <c r="CL119" s="1015"/>
      <c r="CM119" s="1037" t="s">
        <v>471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408</v>
      </c>
      <c r="DH119" s="1050"/>
      <c r="DI119" s="1050"/>
      <c r="DJ119" s="1050"/>
      <c r="DK119" s="1051"/>
      <c r="DL119" s="1049" t="s">
        <v>415</v>
      </c>
      <c r="DM119" s="1050"/>
      <c r="DN119" s="1050"/>
      <c r="DO119" s="1050"/>
      <c r="DP119" s="1051"/>
      <c r="DQ119" s="1049" t="s">
        <v>128</v>
      </c>
      <c r="DR119" s="1050"/>
      <c r="DS119" s="1050"/>
      <c r="DT119" s="1050"/>
      <c r="DU119" s="1051"/>
      <c r="DV119" s="1052" t="s">
        <v>128</v>
      </c>
      <c r="DW119" s="1053"/>
      <c r="DX119" s="1053"/>
      <c r="DY119" s="1053"/>
      <c r="DZ119" s="1054"/>
    </row>
    <row r="120" spans="1:130" s="226" customFormat="1" ht="26.25" customHeight="1" x14ac:dyDescent="0.15">
      <c r="A120" s="1121"/>
      <c r="B120" s="1013"/>
      <c r="C120" s="986" t="s">
        <v>446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442</v>
      </c>
      <c r="AB120" s="1023"/>
      <c r="AC120" s="1023"/>
      <c r="AD120" s="1023"/>
      <c r="AE120" s="1024"/>
      <c r="AF120" s="1025" t="s">
        <v>408</v>
      </c>
      <c r="AG120" s="1023"/>
      <c r="AH120" s="1023"/>
      <c r="AI120" s="1023"/>
      <c r="AJ120" s="1024"/>
      <c r="AK120" s="1025" t="s">
        <v>128</v>
      </c>
      <c r="AL120" s="1023"/>
      <c r="AM120" s="1023"/>
      <c r="AN120" s="1023"/>
      <c r="AO120" s="1024"/>
      <c r="AP120" s="1026" t="s">
        <v>128</v>
      </c>
      <c r="AQ120" s="1027"/>
      <c r="AR120" s="1027"/>
      <c r="AS120" s="1027"/>
      <c r="AT120" s="1028"/>
      <c r="AU120" s="1055" t="s">
        <v>472</v>
      </c>
      <c r="AV120" s="1056"/>
      <c r="AW120" s="1056"/>
      <c r="AX120" s="1056"/>
      <c r="AY120" s="1057"/>
      <c r="AZ120" s="993" t="s">
        <v>473</v>
      </c>
      <c r="BA120" s="961"/>
      <c r="BB120" s="961"/>
      <c r="BC120" s="961"/>
      <c r="BD120" s="961"/>
      <c r="BE120" s="961"/>
      <c r="BF120" s="961"/>
      <c r="BG120" s="961"/>
      <c r="BH120" s="961"/>
      <c r="BI120" s="961"/>
      <c r="BJ120" s="961"/>
      <c r="BK120" s="961"/>
      <c r="BL120" s="961"/>
      <c r="BM120" s="961"/>
      <c r="BN120" s="961"/>
      <c r="BO120" s="961"/>
      <c r="BP120" s="962"/>
      <c r="BQ120" s="994">
        <v>5396402</v>
      </c>
      <c r="BR120" s="995"/>
      <c r="BS120" s="995"/>
      <c r="BT120" s="995"/>
      <c r="BU120" s="995"/>
      <c r="BV120" s="995">
        <v>5081648</v>
      </c>
      <c r="BW120" s="995"/>
      <c r="BX120" s="995"/>
      <c r="BY120" s="995"/>
      <c r="BZ120" s="995"/>
      <c r="CA120" s="995">
        <v>5235810</v>
      </c>
      <c r="CB120" s="995"/>
      <c r="CC120" s="995"/>
      <c r="CD120" s="995"/>
      <c r="CE120" s="995"/>
      <c r="CF120" s="1008">
        <v>209.1</v>
      </c>
      <c r="CG120" s="1009"/>
      <c r="CH120" s="1009"/>
      <c r="CI120" s="1009"/>
      <c r="CJ120" s="1009"/>
      <c r="CK120" s="1070" t="s">
        <v>474</v>
      </c>
      <c r="CL120" s="1071"/>
      <c r="CM120" s="1071"/>
      <c r="CN120" s="1071"/>
      <c r="CO120" s="1072"/>
      <c r="CP120" s="1078" t="s">
        <v>475</v>
      </c>
      <c r="CQ120" s="1079"/>
      <c r="CR120" s="1079"/>
      <c r="CS120" s="1079"/>
      <c r="CT120" s="1079"/>
      <c r="CU120" s="1079"/>
      <c r="CV120" s="1079"/>
      <c r="CW120" s="1079"/>
      <c r="CX120" s="1079"/>
      <c r="CY120" s="1079"/>
      <c r="CZ120" s="1079"/>
      <c r="DA120" s="1079"/>
      <c r="DB120" s="1079"/>
      <c r="DC120" s="1079"/>
      <c r="DD120" s="1079"/>
      <c r="DE120" s="1079"/>
      <c r="DF120" s="1080"/>
      <c r="DG120" s="994">
        <v>1100177</v>
      </c>
      <c r="DH120" s="995"/>
      <c r="DI120" s="995"/>
      <c r="DJ120" s="995"/>
      <c r="DK120" s="995"/>
      <c r="DL120" s="995">
        <v>981973</v>
      </c>
      <c r="DM120" s="995"/>
      <c r="DN120" s="995"/>
      <c r="DO120" s="995"/>
      <c r="DP120" s="995"/>
      <c r="DQ120" s="995">
        <v>832318</v>
      </c>
      <c r="DR120" s="995"/>
      <c r="DS120" s="995"/>
      <c r="DT120" s="995"/>
      <c r="DU120" s="995"/>
      <c r="DV120" s="996">
        <v>33.200000000000003</v>
      </c>
      <c r="DW120" s="996"/>
      <c r="DX120" s="996"/>
      <c r="DY120" s="996"/>
      <c r="DZ120" s="997"/>
    </row>
    <row r="121" spans="1:130" s="226" customFormat="1" ht="26.25" customHeight="1" x14ac:dyDescent="0.15">
      <c r="A121" s="1121"/>
      <c r="B121" s="1013"/>
      <c r="C121" s="1038" t="s">
        <v>476</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128</v>
      </c>
      <c r="AB121" s="1023"/>
      <c r="AC121" s="1023"/>
      <c r="AD121" s="1023"/>
      <c r="AE121" s="1024"/>
      <c r="AF121" s="1025" t="s">
        <v>128</v>
      </c>
      <c r="AG121" s="1023"/>
      <c r="AH121" s="1023"/>
      <c r="AI121" s="1023"/>
      <c r="AJ121" s="1024"/>
      <c r="AK121" s="1025" t="s">
        <v>128</v>
      </c>
      <c r="AL121" s="1023"/>
      <c r="AM121" s="1023"/>
      <c r="AN121" s="1023"/>
      <c r="AO121" s="1024"/>
      <c r="AP121" s="1026" t="s">
        <v>128</v>
      </c>
      <c r="AQ121" s="1027"/>
      <c r="AR121" s="1027"/>
      <c r="AS121" s="1027"/>
      <c r="AT121" s="1028"/>
      <c r="AU121" s="1058"/>
      <c r="AV121" s="1059"/>
      <c r="AW121" s="1059"/>
      <c r="AX121" s="1059"/>
      <c r="AY121" s="1060"/>
      <c r="AZ121" s="986" t="s">
        <v>477</v>
      </c>
      <c r="BA121" s="987"/>
      <c r="BB121" s="987"/>
      <c r="BC121" s="987"/>
      <c r="BD121" s="987"/>
      <c r="BE121" s="987"/>
      <c r="BF121" s="987"/>
      <c r="BG121" s="987"/>
      <c r="BH121" s="987"/>
      <c r="BI121" s="987"/>
      <c r="BJ121" s="987"/>
      <c r="BK121" s="987"/>
      <c r="BL121" s="987"/>
      <c r="BM121" s="987"/>
      <c r="BN121" s="987"/>
      <c r="BO121" s="987"/>
      <c r="BP121" s="988"/>
      <c r="BQ121" s="989" t="s">
        <v>408</v>
      </c>
      <c r="BR121" s="990"/>
      <c r="BS121" s="990"/>
      <c r="BT121" s="990"/>
      <c r="BU121" s="990"/>
      <c r="BV121" s="990" t="s">
        <v>128</v>
      </c>
      <c r="BW121" s="990"/>
      <c r="BX121" s="990"/>
      <c r="BY121" s="990"/>
      <c r="BZ121" s="990"/>
      <c r="CA121" s="990" t="s">
        <v>128</v>
      </c>
      <c r="CB121" s="990"/>
      <c r="CC121" s="990"/>
      <c r="CD121" s="990"/>
      <c r="CE121" s="990"/>
      <c r="CF121" s="984" t="s">
        <v>128</v>
      </c>
      <c r="CG121" s="985"/>
      <c r="CH121" s="985"/>
      <c r="CI121" s="985"/>
      <c r="CJ121" s="985"/>
      <c r="CK121" s="1073"/>
      <c r="CL121" s="1074"/>
      <c r="CM121" s="1074"/>
      <c r="CN121" s="1074"/>
      <c r="CO121" s="1075"/>
      <c r="CP121" s="1083" t="s">
        <v>478</v>
      </c>
      <c r="CQ121" s="1084"/>
      <c r="CR121" s="1084"/>
      <c r="CS121" s="1084"/>
      <c r="CT121" s="1084"/>
      <c r="CU121" s="1084"/>
      <c r="CV121" s="1084"/>
      <c r="CW121" s="1084"/>
      <c r="CX121" s="1084"/>
      <c r="CY121" s="1084"/>
      <c r="CZ121" s="1084"/>
      <c r="DA121" s="1084"/>
      <c r="DB121" s="1084"/>
      <c r="DC121" s="1084"/>
      <c r="DD121" s="1084"/>
      <c r="DE121" s="1084"/>
      <c r="DF121" s="1085"/>
      <c r="DG121" s="989">
        <v>229528</v>
      </c>
      <c r="DH121" s="990"/>
      <c r="DI121" s="990"/>
      <c r="DJ121" s="990"/>
      <c r="DK121" s="990"/>
      <c r="DL121" s="990">
        <v>198764</v>
      </c>
      <c r="DM121" s="990"/>
      <c r="DN121" s="990"/>
      <c r="DO121" s="990"/>
      <c r="DP121" s="990"/>
      <c r="DQ121" s="990">
        <v>170835</v>
      </c>
      <c r="DR121" s="990"/>
      <c r="DS121" s="990"/>
      <c r="DT121" s="990"/>
      <c r="DU121" s="990"/>
      <c r="DV121" s="991">
        <v>6.8</v>
      </c>
      <c r="DW121" s="991"/>
      <c r="DX121" s="991"/>
      <c r="DY121" s="991"/>
      <c r="DZ121" s="992"/>
    </row>
    <row r="122" spans="1:130" s="226" customFormat="1" ht="26.25" customHeight="1" x14ac:dyDescent="0.15">
      <c r="A122" s="1121"/>
      <c r="B122" s="1013"/>
      <c r="C122" s="986" t="s">
        <v>458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128</v>
      </c>
      <c r="AB122" s="1023"/>
      <c r="AC122" s="1023"/>
      <c r="AD122" s="1023"/>
      <c r="AE122" s="1024"/>
      <c r="AF122" s="1025" t="s">
        <v>128</v>
      </c>
      <c r="AG122" s="1023"/>
      <c r="AH122" s="1023"/>
      <c r="AI122" s="1023"/>
      <c r="AJ122" s="1024"/>
      <c r="AK122" s="1025" t="s">
        <v>128</v>
      </c>
      <c r="AL122" s="1023"/>
      <c r="AM122" s="1023"/>
      <c r="AN122" s="1023"/>
      <c r="AO122" s="1024"/>
      <c r="AP122" s="1026" t="s">
        <v>128</v>
      </c>
      <c r="AQ122" s="1027"/>
      <c r="AR122" s="1027"/>
      <c r="AS122" s="1027"/>
      <c r="AT122" s="1028"/>
      <c r="AU122" s="1058"/>
      <c r="AV122" s="1059"/>
      <c r="AW122" s="1059"/>
      <c r="AX122" s="1059"/>
      <c r="AY122" s="1060"/>
      <c r="AZ122" s="1037" t="s">
        <v>479</v>
      </c>
      <c r="BA122" s="1029"/>
      <c r="BB122" s="1029"/>
      <c r="BC122" s="1029"/>
      <c r="BD122" s="1029"/>
      <c r="BE122" s="1029"/>
      <c r="BF122" s="1029"/>
      <c r="BG122" s="1029"/>
      <c r="BH122" s="1029"/>
      <c r="BI122" s="1029"/>
      <c r="BJ122" s="1029"/>
      <c r="BK122" s="1029"/>
      <c r="BL122" s="1029"/>
      <c r="BM122" s="1029"/>
      <c r="BN122" s="1029"/>
      <c r="BO122" s="1029"/>
      <c r="BP122" s="1030"/>
      <c r="BQ122" s="1063">
        <v>1536851</v>
      </c>
      <c r="BR122" s="1064"/>
      <c r="BS122" s="1064"/>
      <c r="BT122" s="1064"/>
      <c r="BU122" s="1064"/>
      <c r="BV122" s="1064">
        <v>1335895</v>
      </c>
      <c r="BW122" s="1064"/>
      <c r="BX122" s="1064"/>
      <c r="BY122" s="1064"/>
      <c r="BZ122" s="1064"/>
      <c r="CA122" s="1064">
        <v>1287592</v>
      </c>
      <c r="CB122" s="1064"/>
      <c r="CC122" s="1064"/>
      <c r="CD122" s="1064"/>
      <c r="CE122" s="1064"/>
      <c r="CF122" s="1081">
        <v>51.4</v>
      </c>
      <c r="CG122" s="1082"/>
      <c r="CH122" s="1082"/>
      <c r="CI122" s="1082"/>
      <c r="CJ122" s="1082"/>
      <c r="CK122" s="1073"/>
      <c r="CL122" s="1074"/>
      <c r="CM122" s="1074"/>
      <c r="CN122" s="1074"/>
      <c r="CO122" s="1075"/>
      <c r="CP122" s="1083" t="s">
        <v>412</v>
      </c>
      <c r="CQ122" s="1084"/>
      <c r="CR122" s="1084"/>
      <c r="CS122" s="1084"/>
      <c r="CT122" s="1084"/>
      <c r="CU122" s="1084"/>
      <c r="CV122" s="1084"/>
      <c r="CW122" s="1084"/>
      <c r="CX122" s="1084"/>
      <c r="CY122" s="1084"/>
      <c r="CZ122" s="1084"/>
      <c r="DA122" s="1084"/>
      <c r="DB122" s="1084"/>
      <c r="DC122" s="1084"/>
      <c r="DD122" s="1084"/>
      <c r="DE122" s="1084"/>
      <c r="DF122" s="1085"/>
      <c r="DG122" s="989" t="s">
        <v>408</v>
      </c>
      <c r="DH122" s="990"/>
      <c r="DI122" s="990"/>
      <c r="DJ122" s="990"/>
      <c r="DK122" s="990"/>
      <c r="DL122" s="990" t="s">
        <v>408</v>
      </c>
      <c r="DM122" s="990"/>
      <c r="DN122" s="990"/>
      <c r="DO122" s="990"/>
      <c r="DP122" s="990"/>
      <c r="DQ122" s="990" t="s">
        <v>408</v>
      </c>
      <c r="DR122" s="990"/>
      <c r="DS122" s="990"/>
      <c r="DT122" s="990"/>
      <c r="DU122" s="990"/>
      <c r="DV122" s="991" t="s">
        <v>408</v>
      </c>
      <c r="DW122" s="991"/>
      <c r="DX122" s="991"/>
      <c r="DY122" s="991"/>
      <c r="DZ122" s="992"/>
    </row>
    <row r="123" spans="1:130" s="226" customFormat="1" ht="26.25" customHeight="1" x14ac:dyDescent="0.15">
      <c r="A123" s="1121"/>
      <c r="B123" s="1013"/>
      <c r="C123" s="986" t="s">
        <v>464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408</v>
      </c>
      <c r="AB123" s="1023"/>
      <c r="AC123" s="1023"/>
      <c r="AD123" s="1023"/>
      <c r="AE123" s="1024"/>
      <c r="AF123" s="1025" t="s">
        <v>128</v>
      </c>
      <c r="AG123" s="1023"/>
      <c r="AH123" s="1023"/>
      <c r="AI123" s="1023"/>
      <c r="AJ123" s="1024"/>
      <c r="AK123" s="1025" t="s">
        <v>408</v>
      </c>
      <c r="AL123" s="1023"/>
      <c r="AM123" s="1023"/>
      <c r="AN123" s="1023"/>
      <c r="AO123" s="1024"/>
      <c r="AP123" s="1026" t="s">
        <v>128</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480</v>
      </c>
      <c r="BP123" s="1069"/>
      <c r="BQ123" s="1127">
        <v>6933253</v>
      </c>
      <c r="BR123" s="1128"/>
      <c r="BS123" s="1128"/>
      <c r="BT123" s="1128"/>
      <c r="BU123" s="1128"/>
      <c r="BV123" s="1128">
        <v>6417543</v>
      </c>
      <c r="BW123" s="1128"/>
      <c r="BX123" s="1128"/>
      <c r="BY123" s="1128"/>
      <c r="BZ123" s="1128"/>
      <c r="CA123" s="1128">
        <v>6523402</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26" customFormat="1" ht="26.25" customHeight="1" thickBot="1" x14ac:dyDescent="0.2">
      <c r="A124" s="1121"/>
      <c r="B124" s="1013"/>
      <c r="C124" s="986" t="s">
        <v>467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415</v>
      </c>
      <c r="AB124" s="1023"/>
      <c r="AC124" s="1023"/>
      <c r="AD124" s="1023"/>
      <c r="AE124" s="1024"/>
      <c r="AF124" s="1025" t="s">
        <v>415</v>
      </c>
      <c r="AG124" s="1023"/>
      <c r="AH124" s="1023"/>
      <c r="AI124" s="1023"/>
      <c r="AJ124" s="1024"/>
      <c r="AK124" s="1025" t="s">
        <v>415</v>
      </c>
      <c r="AL124" s="1023"/>
      <c r="AM124" s="1023"/>
      <c r="AN124" s="1023"/>
      <c r="AO124" s="1024"/>
      <c r="AP124" s="1026" t="s">
        <v>415</v>
      </c>
      <c r="AQ124" s="1027"/>
      <c r="AR124" s="1027"/>
      <c r="AS124" s="1027"/>
      <c r="AT124" s="1028"/>
      <c r="AU124" s="1123" t="s">
        <v>481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415</v>
      </c>
      <c r="BR124" s="1091"/>
      <c r="BS124" s="1091"/>
      <c r="BT124" s="1091"/>
      <c r="BU124" s="1091"/>
      <c r="BV124" s="1091" t="s">
        <v>415</v>
      </c>
      <c r="BW124" s="1091"/>
      <c r="BX124" s="1091"/>
      <c r="BY124" s="1091"/>
      <c r="BZ124" s="1091"/>
      <c r="CA124" s="1091" t="s">
        <v>415</v>
      </c>
      <c r="CB124" s="1091"/>
      <c r="CC124" s="1091"/>
      <c r="CD124" s="1091"/>
      <c r="CE124" s="1091"/>
      <c r="CF124" s="1092"/>
      <c r="CG124" s="1093"/>
      <c r="CH124" s="1093"/>
      <c r="CI124" s="1093"/>
      <c r="CJ124" s="1094"/>
      <c r="CK124" s="1076"/>
      <c r="CL124" s="1076"/>
      <c r="CM124" s="1076"/>
      <c r="CN124" s="1076"/>
      <c r="CO124" s="1077"/>
      <c r="CP124" s="1083" t="s">
        <v>482</v>
      </c>
      <c r="CQ124" s="1084"/>
      <c r="CR124" s="1084"/>
      <c r="CS124" s="1084"/>
      <c r="CT124" s="1084"/>
      <c r="CU124" s="1084"/>
      <c r="CV124" s="1084"/>
      <c r="CW124" s="1084"/>
      <c r="CX124" s="1084"/>
      <c r="CY124" s="1084"/>
      <c r="CZ124" s="1084"/>
      <c r="DA124" s="1084"/>
      <c r="DB124" s="1084"/>
      <c r="DC124" s="1084"/>
      <c r="DD124" s="1084"/>
      <c r="DE124" s="1084"/>
      <c r="DF124" s="1085"/>
      <c r="DG124" s="1068" t="s">
        <v>483</v>
      </c>
      <c r="DH124" s="1050"/>
      <c r="DI124" s="1050"/>
      <c r="DJ124" s="1050"/>
      <c r="DK124" s="1051"/>
      <c r="DL124" s="1049" t="s">
        <v>128</v>
      </c>
      <c r="DM124" s="1050"/>
      <c r="DN124" s="1050"/>
      <c r="DO124" s="1050"/>
      <c r="DP124" s="1051"/>
      <c r="DQ124" s="1049" t="s">
        <v>128</v>
      </c>
      <c r="DR124" s="1050"/>
      <c r="DS124" s="1050"/>
      <c r="DT124" s="1050"/>
      <c r="DU124" s="1051"/>
      <c r="DV124" s="1052" t="s">
        <v>484</v>
      </c>
      <c r="DW124" s="1053"/>
      <c r="DX124" s="1053"/>
      <c r="DY124" s="1053"/>
      <c r="DZ124" s="1054"/>
    </row>
    <row r="125" spans="1:130" s="226" customFormat="1" ht="26.25" customHeight="1" x14ac:dyDescent="0.15">
      <c r="A125" s="1121"/>
      <c r="B125" s="1013"/>
      <c r="C125" s="986" t="s">
        <v>469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128</v>
      </c>
      <c r="AB125" s="1023"/>
      <c r="AC125" s="1023"/>
      <c r="AD125" s="1023"/>
      <c r="AE125" s="1024"/>
      <c r="AF125" s="1025" t="s">
        <v>128</v>
      </c>
      <c r="AG125" s="1023"/>
      <c r="AH125" s="1023"/>
      <c r="AI125" s="1023"/>
      <c r="AJ125" s="1024"/>
      <c r="AK125" s="1025" t="s">
        <v>484</v>
      </c>
      <c r="AL125" s="1023"/>
      <c r="AM125" s="1023"/>
      <c r="AN125" s="1023"/>
      <c r="AO125" s="1024"/>
      <c r="AP125" s="1026" t="s">
        <v>128</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485</v>
      </c>
      <c r="CL125" s="1071"/>
      <c r="CM125" s="1071"/>
      <c r="CN125" s="1071"/>
      <c r="CO125" s="1072"/>
      <c r="CP125" s="993" t="s">
        <v>486</v>
      </c>
      <c r="CQ125" s="961"/>
      <c r="CR125" s="961"/>
      <c r="CS125" s="961"/>
      <c r="CT125" s="961"/>
      <c r="CU125" s="961"/>
      <c r="CV125" s="961"/>
      <c r="CW125" s="961"/>
      <c r="CX125" s="961"/>
      <c r="CY125" s="961"/>
      <c r="CZ125" s="961"/>
      <c r="DA125" s="961"/>
      <c r="DB125" s="961"/>
      <c r="DC125" s="961"/>
      <c r="DD125" s="961"/>
      <c r="DE125" s="961"/>
      <c r="DF125" s="962"/>
      <c r="DG125" s="994" t="s">
        <v>487</v>
      </c>
      <c r="DH125" s="995"/>
      <c r="DI125" s="995"/>
      <c r="DJ125" s="995"/>
      <c r="DK125" s="995"/>
      <c r="DL125" s="995" t="s">
        <v>487</v>
      </c>
      <c r="DM125" s="995"/>
      <c r="DN125" s="995"/>
      <c r="DO125" s="995"/>
      <c r="DP125" s="995"/>
      <c r="DQ125" s="995" t="s">
        <v>128</v>
      </c>
      <c r="DR125" s="995"/>
      <c r="DS125" s="995"/>
      <c r="DT125" s="995"/>
      <c r="DU125" s="995"/>
      <c r="DV125" s="996" t="s">
        <v>128</v>
      </c>
      <c r="DW125" s="996"/>
      <c r="DX125" s="996"/>
      <c r="DY125" s="996"/>
      <c r="DZ125" s="997"/>
    </row>
    <row r="126" spans="1:130" s="226" customFormat="1" ht="26.25" customHeight="1" thickBot="1" x14ac:dyDescent="0.2">
      <c r="A126" s="1121"/>
      <c r="B126" s="1013"/>
      <c r="C126" s="986" t="s">
        <v>471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488</v>
      </c>
      <c r="AB126" s="1023"/>
      <c r="AC126" s="1023"/>
      <c r="AD126" s="1023"/>
      <c r="AE126" s="1024"/>
      <c r="AF126" s="1025" t="s">
        <v>487</v>
      </c>
      <c r="AG126" s="1023"/>
      <c r="AH126" s="1023"/>
      <c r="AI126" s="1023"/>
      <c r="AJ126" s="1024"/>
      <c r="AK126" s="1025" t="s">
        <v>128</v>
      </c>
      <c r="AL126" s="1023"/>
      <c r="AM126" s="1023"/>
      <c r="AN126" s="1023"/>
      <c r="AO126" s="1024"/>
      <c r="AP126" s="1026" t="s">
        <v>487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489</v>
      </c>
      <c r="CQ126" s="987"/>
      <c r="CR126" s="987"/>
      <c r="CS126" s="987"/>
      <c r="CT126" s="987"/>
      <c r="CU126" s="987"/>
      <c r="CV126" s="987"/>
      <c r="CW126" s="987"/>
      <c r="CX126" s="987"/>
      <c r="CY126" s="987"/>
      <c r="CZ126" s="987"/>
      <c r="DA126" s="987"/>
      <c r="DB126" s="987"/>
      <c r="DC126" s="987"/>
      <c r="DD126" s="987"/>
      <c r="DE126" s="987"/>
      <c r="DF126" s="988"/>
      <c r="DG126" s="989" t="s">
        <v>128</v>
      </c>
      <c r="DH126" s="990"/>
      <c r="DI126" s="990"/>
      <c r="DJ126" s="990"/>
      <c r="DK126" s="990"/>
      <c r="DL126" s="990" t="s">
        <v>128</v>
      </c>
      <c r="DM126" s="990"/>
      <c r="DN126" s="990"/>
      <c r="DO126" s="990"/>
      <c r="DP126" s="990"/>
      <c r="DQ126" s="990" t="s">
        <v>128</v>
      </c>
      <c r="DR126" s="990"/>
      <c r="DS126" s="990"/>
      <c r="DT126" s="990"/>
      <c r="DU126" s="990"/>
      <c r="DV126" s="991" t="s">
        <v>128</v>
      </c>
      <c r="DW126" s="991"/>
      <c r="DX126" s="991"/>
      <c r="DY126" s="991"/>
      <c r="DZ126" s="992"/>
    </row>
    <row r="127" spans="1:130" s="226" customFormat="1" ht="26.25" customHeight="1" x14ac:dyDescent="0.15">
      <c r="A127" s="1122"/>
      <c r="B127" s="1015"/>
      <c r="C127" s="1037" t="s">
        <v>490</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128</v>
      </c>
      <c r="AB127" s="1023"/>
      <c r="AC127" s="1023"/>
      <c r="AD127" s="1023"/>
      <c r="AE127" s="1024"/>
      <c r="AF127" s="1025" t="s">
        <v>128</v>
      </c>
      <c r="AG127" s="1023"/>
      <c r="AH127" s="1023"/>
      <c r="AI127" s="1023"/>
      <c r="AJ127" s="1024"/>
      <c r="AK127" s="1025" t="s">
        <v>128</v>
      </c>
      <c r="AL127" s="1023"/>
      <c r="AM127" s="1023"/>
      <c r="AN127" s="1023"/>
      <c r="AO127" s="1024"/>
      <c r="AP127" s="1026" t="s">
        <v>484</v>
      </c>
      <c r="AQ127" s="1027"/>
      <c r="AR127" s="1027"/>
      <c r="AS127" s="1027"/>
      <c r="AT127" s="1028"/>
      <c r="AU127" s="228"/>
      <c r="AV127" s="228"/>
      <c r="AW127" s="228"/>
      <c r="AX127" s="1095" t="s">
        <v>491</v>
      </c>
      <c r="AY127" s="1096"/>
      <c r="AZ127" s="1096"/>
      <c r="BA127" s="1096"/>
      <c r="BB127" s="1096"/>
      <c r="BC127" s="1096"/>
      <c r="BD127" s="1096"/>
      <c r="BE127" s="1097"/>
      <c r="BF127" s="1098" t="s">
        <v>492</v>
      </c>
      <c r="BG127" s="1096"/>
      <c r="BH127" s="1096"/>
      <c r="BI127" s="1096"/>
      <c r="BJ127" s="1096"/>
      <c r="BK127" s="1096"/>
      <c r="BL127" s="1097"/>
      <c r="BM127" s="1098" t="s">
        <v>493</v>
      </c>
      <c r="BN127" s="1096"/>
      <c r="BO127" s="1096"/>
      <c r="BP127" s="1096"/>
      <c r="BQ127" s="1096"/>
      <c r="BR127" s="1096"/>
      <c r="BS127" s="1097"/>
      <c r="BT127" s="1098" t="s">
        <v>494</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495</v>
      </c>
      <c r="CQ127" s="987"/>
      <c r="CR127" s="987"/>
      <c r="CS127" s="987"/>
      <c r="CT127" s="987"/>
      <c r="CU127" s="987"/>
      <c r="CV127" s="987"/>
      <c r="CW127" s="987"/>
      <c r="CX127" s="987"/>
      <c r="CY127" s="987"/>
      <c r="CZ127" s="987"/>
      <c r="DA127" s="987"/>
      <c r="DB127" s="987"/>
      <c r="DC127" s="987"/>
      <c r="DD127" s="987"/>
      <c r="DE127" s="987"/>
      <c r="DF127" s="988"/>
      <c r="DG127" s="989" t="s">
        <v>128</v>
      </c>
      <c r="DH127" s="990"/>
      <c r="DI127" s="990"/>
      <c r="DJ127" s="990"/>
      <c r="DK127" s="990"/>
      <c r="DL127" s="990" t="s">
        <v>128</v>
      </c>
      <c r="DM127" s="990"/>
      <c r="DN127" s="990"/>
      <c r="DO127" s="990"/>
      <c r="DP127" s="990"/>
      <c r="DQ127" s="990" t="s">
        <v>128</v>
      </c>
      <c r="DR127" s="990"/>
      <c r="DS127" s="990"/>
      <c r="DT127" s="990"/>
      <c r="DU127" s="990"/>
      <c r="DV127" s="991" t="s">
        <v>128</v>
      </c>
      <c r="DW127" s="991"/>
      <c r="DX127" s="991"/>
      <c r="DY127" s="991"/>
      <c r="DZ127" s="992"/>
    </row>
    <row r="128" spans="1:130" s="226" customFormat="1" ht="26.25" customHeight="1" thickBot="1" x14ac:dyDescent="0.2">
      <c r="A128" s="1105" t="s">
        <v>496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497</v>
      </c>
      <c r="X128" s="1107"/>
      <c r="Y128" s="1107"/>
      <c r="Z128" s="1108"/>
      <c r="AA128" s="1109" t="s">
        <v>128</v>
      </c>
      <c r="AB128" s="1110"/>
      <c r="AC128" s="1110"/>
      <c r="AD128" s="1110"/>
      <c r="AE128" s="1111"/>
      <c r="AF128" s="1112" t="s">
        <v>128</v>
      </c>
      <c r="AG128" s="1110"/>
      <c r="AH128" s="1110"/>
      <c r="AI128" s="1110"/>
      <c r="AJ128" s="1111"/>
      <c r="AK128" s="1112" t="s">
        <v>483</v>
      </c>
      <c r="AL128" s="1110"/>
      <c r="AM128" s="1110"/>
      <c r="AN128" s="1110"/>
      <c r="AO128" s="1111"/>
      <c r="AP128" s="1113"/>
      <c r="AQ128" s="1114"/>
      <c r="AR128" s="1114"/>
      <c r="AS128" s="1114"/>
      <c r="AT128" s="1115"/>
      <c r="AU128" s="228"/>
      <c r="AV128" s="228"/>
      <c r="AW128" s="228"/>
      <c r="AX128" s="960" t="s">
        <v>498</v>
      </c>
      <c r="AY128" s="961"/>
      <c r="AZ128" s="961"/>
      <c r="BA128" s="961"/>
      <c r="BB128" s="961"/>
      <c r="BC128" s="961"/>
      <c r="BD128" s="961"/>
      <c r="BE128" s="962"/>
      <c r="BF128" s="1116" t="s">
        <v>128</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499</v>
      </c>
      <c r="CQ128" s="790"/>
      <c r="CR128" s="790"/>
      <c r="CS128" s="790"/>
      <c r="CT128" s="790"/>
      <c r="CU128" s="790"/>
      <c r="CV128" s="790"/>
      <c r="CW128" s="790"/>
      <c r="CX128" s="790"/>
      <c r="CY128" s="790"/>
      <c r="CZ128" s="790"/>
      <c r="DA128" s="790"/>
      <c r="DB128" s="790"/>
      <c r="DC128" s="790"/>
      <c r="DD128" s="790"/>
      <c r="DE128" s="790"/>
      <c r="DF128" s="1100"/>
      <c r="DG128" s="1101" t="s">
        <v>128</v>
      </c>
      <c r="DH128" s="1102"/>
      <c r="DI128" s="1102"/>
      <c r="DJ128" s="1102"/>
      <c r="DK128" s="1102"/>
      <c r="DL128" s="1102" t="s">
        <v>128</v>
      </c>
      <c r="DM128" s="1102"/>
      <c r="DN128" s="1102"/>
      <c r="DO128" s="1102"/>
      <c r="DP128" s="1102"/>
      <c r="DQ128" s="1102" t="s">
        <v>128</v>
      </c>
      <c r="DR128" s="1102"/>
      <c r="DS128" s="1102"/>
      <c r="DT128" s="1102"/>
      <c r="DU128" s="1102"/>
      <c r="DV128" s="1103" t="s">
        <v>128</v>
      </c>
      <c r="DW128" s="1103"/>
      <c r="DX128" s="1103"/>
      <c r="DY128" s="1103"/>
      <c r="DZ128" s="1104"/>
    </row>
    <row r="129" spans="1:131" s="226"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500</v>
      </c>
      <c r="X129" s="1135"/>
      <c r="Y129" s="1135"/>
      <c r="Z129" s="1136"/>
      <c r="AA129" s="1022">
        <v>3780240</v>
      </c>
      <c r="AB129" s="1023"/>
      <c r="AC129" s="1023"/>
      <c r="AD129" s="1023"/>
      <c r="AE129" s="1024"/>
      <c r="AF129" s="1025">
        <v>2674138</v>
      </c>
      <c r="AG129" s="1023"/>
      <c r="AH129" s="1023"/>
      <c r="AI129" s="1023"/>
      <c r="AJ129" s="1024"/>
      <c r="AK129" s="1025">
        <v>2736502</v>
      </c>
      <c r="AL129" s="1023"/>
      <c r="AM129" s="1023"/>
      <c r="AN129" s="1023"/>
      <c r="AO129" s="1024"/>
      <c r="AP129" s="1137"/>
      <c r="AQ129" s="1138"/>
      <c r="AR129" s="1138"/>
      <c r="AS129" s="1138"/>
      <c r="AT129" s="1139"/>
      <c r="AU129" s="229"/>
      <c r="AV129" s="229"/>
      <c r="AW129" s="229"/>
      <c r="AX129" s="1129" t="s">
        <v>501</v>
      </c>
      <c r="AY129" s="987"/>
      <c r="AZ129" s="987"/>
      <c r="BA129" s="987"/>
      <c r="BB129" s="987"/>
      <c r="BC129" s="987"/>
      <c r="BD129" s="987"/>
      <c r="BE129" s="988"/>
      <c r="BF129" s="1130" t="s">
        <v>128</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502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503</v>
      </c>
      <c r="X130" s="1135"/>
      <c r="Y130" s="1135"/>
      <c r="Z130" s="1136"/>
      <c r="AA130" s="1022">
        <v>269171</v>
      </c>
      <c r="AB130" s="1023"/>
      <c r="AC130" s="1023"/>
      <c r="AD130" s="1023"/>
      <c r="AE130" s="1024"/>
      <c r="AF130" s="1025">
        <v>246154</v>
      </c>
      <c r="AG130" s="1023"/>
      <c r="AH130" s="1023"/>
      <c r="AI130" s="1023"/>
      <c r="AJ130" s="1024"/>
      <c r="AK130" s="1025">
        <v>231961</v>
      </c>
      <c r="AL130" s="1023"/>
      <c r="AM130" s="1023"/>
      <c r="AN130" s="1023"/>
      <c r="AO130" s="1024"/>
      <c r="AP130" s="1137"/>
      <c r="AQ130" s="1138"/>
      <c r="AR130" s="1138"/>
      <c r="AS130" s="1138"/>
      <c r="AT130" s="1139"/>
      <c r="AU130" s="229"/>
      <c r="AV130" s="229"/>
      <c r="AW130" s="229"/>
      <c r="AX130" s="1129" t="s">
        <v>504</v>
      </c>
      <c r="AY130" s="987"/>
      <c r="AZ130" s="987"/>
      <c r="BA130" s="987"/>
      <c r="BB130" s="987"/>
      <c r="BC130" s="987"/>
      <c r="BD130" s="987"/>
      <c r="BE130" s="988"/>
      <c r="BF130" s="1165">
        <v>1.7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505</v>
      </c>
      <c r="X131" s="1172"/>
      <c r="Y131" s="1172"/>
      <c r="Z131" s="1173"/>
      <c r="AA131" s="1068">
        <v>3511069</v>
      </c>
      <c r="AB131" s="1050"/>
      <c r="AC131" s="1050"/>
      <c r="AD131" s="1050"/>
      <c r="AE131" s="1051"/>
      <c r="AF131" s="1049">
        <v>2427984</v>
      </c>
      <c r="AG131" s="1050"/>
      <c r="AH131" s="1050"/>
      <c r="AI131" s="1050"/>
      <c r="AJ131" s="1051"/>
      <c r="AK131" s="1049">
        <v>2504541</v>
      </c>
      <c r="AL131" s="1050"/>
      <c r="AM131" s="1050"/>
      <c r="AN131" s="1050"/>
      <c r="AO131" s="1051"/>
      <c r="AP131" s="1174"/>
      <c r="AQ131" s="1175"/>
      <c r="AR131" s="1175"/>
      <c r="AS131" s="1175"/>
      <c r="AT131" s="1176"/>
      <c r="AU131" s="229"/>
      <c r="AV131" s="229"/>
      <c r="AW131" s="229"/>
      <c r="AX131" s="1147" t="s">
        <v>506</v>
      </c>
      <c r="AY131" s="790"/>
      <c r="AZ131" s="790"/>
      <c r="BA131" s="790"/>
      <c r="BB131" s="790"/>
      <c r="BC131" s="790"/>
      <c r="BD131" s="790"/>
      <c r="BE131" s="1100"/>
      <c r="BF131" s="1148" t="s">
        <v>128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507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508</v>
      </c>
      <c r="W132" s="1158"/>
      <c r="X132" s="1158"/>
      <c r="Y132" s="1158"/>
      <c r="Z132" s="1159"/>
      <c r="AA132" s="1160">
        <v>1.240334496</v>
      </c>
      <c r="AB132" s="1161"/>
      <c r="AC132" s="1161"/>
      <c r="AD132" s="1161"/>
      <c r="AE132" s="1162"/>
      <c r="AF132" s="1163">
        <v>2.441037503</v>
      </c>
      <c r="AG132" s="1161"/>
      <c r="AH132" s="1161"/>
      <c r="AI132" s="1161"/>
      <c r="AJ132" s="1162"/>
      <c r="AK132" s="1163">
        <v>1.5539773560000001</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509</v>
      </c>
      <c r="W133" s="1141"/>
      <c r="X133" s="1141"/>
      <c r="Y133" s="1141"/>
      <c r="Z133" s="1142"/>
      <c r="AA133" s="1143">
        <v>2.4</v>
      </c>
      <c r="AB133" s="1144"/>
      <c r="AC133" s="1144"/>
      <c r="AD133" s="1144"/>
      <c r="AE133" s="1145"/>
      <c r="AF133" s="1143">
        <v>1.9</v>
      </c>
      <c r="AG133" s="1144"/>
      <c r="AH133" s="1144"/>
      <c r="AI133" s="1144"/>
      <c r="AJ133" s="1145"/>
      <c r="AK133" s="1143">
        <v>1.7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nT8zHb6aDLxbMw8Cl1Su0L9KcIfN8BJ4+36PNFN8GrPH4wnPI6nBIXnDi7Eck5rLjjoi+RtS1Uba/xNtjZDhQ==" saltValue="BhE1UYNIfpYUFbUUvhcX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XjK4JOs9TEsO/ebU6uT/FXxZZps9XMUcv5vc3MRIFRXTkxsazxp3e5gQ981fXWk8kRDTmRC2R48ebg0XJI3Dg==" saltValue="pMx3rDoKimRP1pTv09f6m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513</v>
      </c>
      <c r="AP7" s="268"/>
      <c r="AQ7" s="269" t="s">
        <v>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515</v>
      </c>
      <c r="AQ8" s="275" t="s">
        <v>516</v>
      </c>
      <c r="AR8" s="276" t="s">
        <v>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518</v>
      </c>
      <c r="AL9" s="1181"/>
      <c r="AM9" s="1181"/>
      <c r="AN9" s="1182"/>
      <c r="AO9" s="277">
        <v>855585</v>
      </c>
      <c r="AP9" s="277">
        <v>147235</v>
      </c>
      <c r="AQ9" s="278">
        <v>138005</v>
      </c>
      <c r="AR9" s="279">
        <v>6.7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519</v>
      </c>
      <c r="AL10" s="1181"/>
      <c r="AM10" s="1181"/>
      <c r="AN10" s="1182"/>
      <c r="AO10" s="280">
        <v>102308</v>
      </c>
      <c r="AP10" s="280">
        <v>17606</v>
      </c>
      <c r="AQ10" s="281">
        <v>18944</v>
      </c>
      <c r="AR10" s="282">
        <v>-7.1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520</v>
      </c>
      <c r="AL11" s="1181"/>
      <c r="AM11" s="1181"/>
      <c r="AN11" s="1182"/>
      <c r="AO11" s="280" t="s">
        <v>521</v>
      </c>
      <c r="AP11" s="280" t="s">
        <v>521</v>
      </c>
      <c r="AQ11" s="281">
        <v>1141</v>
      </c>
      <c r="AR11" s="282" t="s">
        <v>521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522</v>
      </c>
      <c r="AL12" s="1181"/>
      <c r="AM12" s="1181"/>
      <c r="AN12" s="1182"/>
      <c r="AO12" s="280" t="s">
        <v>521</v>
      </c>
      <c r="AP12" s="280" t="s">
        <v>521</v>
      </c>
      <c r="AQ12" s="281" t="s">
        <v>521</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523</v>
      </c>
      <c r="AL13" s="1181"/>
      <c r="AM13" s="1181"/>
      <c r="AN13" s="1182"/>
      <c r="AO13" s="280">
        <v>137876</v>
      </c>
      <c r="AP13" s="280">
        <v>23727</v>
      </c>
      <c r="AQ13" s="281">
        <v>5446</v>
      </c>
      <c r="AR13" s="282">
        <v>335.7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524</v>
      </c>
      <c r="AL14" s="1181"/>
      <c r="AM14" s="1181"/>
      <c r="AN14" s="1182"/>
      <c r="AO14" s="280">
        <v>27913</v>
      </c>
      <c r="AP14" s="280">
        <v>4803</v>
      </c>
      <c r="AQ14" s="281">
        <v>2970</v>
      </c>
      <c r="AR14" s="282">
        <v>61.7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525</v>
      </c>
      <c r="AL15" s="1184"/>
      <c r="AM15" s="1184"/>
      <c r="AN15" s="1185"/>
      <c r="AO15" s="280">
        <v>-61604</v>
      </c>
      <c r="AP15" s="280">
        <v>-10601</v>
      </c>
      <c r="AQ15" s="281">
        <v>-11906</v>
      </c>
      <c r="AR15" s="282">
        <v>-11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1062078</v>
      </c>
      <c r="AP16" s="280">
        <v>182770</v>
      </c>
      <c r="AQ16" s="281">
        <v>154600</v>
      </c>
      <c r="AR16" s="282">
        <v>18.2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530</v>
      </c>
      <c r="AL21" s="1187"/>
      <c r="AM21" s="1187"/>
      <c r="AN21" s="1188"/>
      <c r="AO21" s="293">
        <v>13.77</v>
      </c>
      <c r="AP21" s="294">
        <v>13.81</v>
      </c>
      <c r="AQ21" s="295">
        <v>-0.04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531</v>
      </c>
      <c r="AL22" s="1187"/>
      <c r="AM22" s="1187"/>
      <c r="AN22" s="1188"/>
      <c r="AO22" s="298">
        <v>93.7</v>
      </c>
      <c r="AP22" s="299">
        <v>95.5</v>
      </c>
      <c r="AQ22" s="300">
        <v>-1.8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532</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513</v>
      </c>
      <c r="AP30" s="268"/>
      <c r="AQ30" s="269" t="s">
        <v>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535</v>
      </c>
      <c r="AL32" s="1195"/>
      <c r="AM32" s="1195"/>
      <c r="AN32" s="1196"/>
      <c r="AO32" s="308">
        <v>38719</v>
      </c>
      <c r="AP32" s="308">
        <v>6663</v>
      </c>
      <c r="AQ32" s="309">
        <v>81359</v>
      </c>
      <c r="AR32" s="310">
        <v>-91.8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536</v>
      </c>
      <c r="AL33" s="1195"/>
      <c r="AM33" s="1195"/>
      <c r="AN33" s="1196"/>
      <c r="AO33" s="308" t="s">
        <v>521</v>
      </c>
      <c r="AP33" s="308" t="s">
        <v>521</v>
      </c>
      <c r="AQ33" s="309" t="s">
        <v>521</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537</v>
      </c>
      <c r="AL34" s="1195"/>
      <c r="AM34" s="1195"/>
      <c r="AN34" s="1196"/>
      <c r="AO34" s="308" t="s">
        <v>521</v>
      </c>
      <c r="AP34" s="308" t="s">
        <v>521</v>
      </c>
      <c r="AQ34" s="309" t="s">
        <v>521</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538</v>
      </c>
      <c r="AL35" s="1195"/>
      <c r="AM35" s="1195"/>
      <c r="AN35" s="1196"/>
      <c r="AO35" s="308">
        <v>227655</v>
      </c>
      <c r="AP35" s="308">
        <v>39177</v>
      </c>
      <c r="AQ35" s="309">
        <v>18647</v>
      </c>
      <c r="AR35" s="310">
        <v>110.1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539</v>
      </c>
      <c r="AL36" s="1195"/>
      <c r="AM36" s="1195"/>
      <c r="AN36" s="1196"/>
      <c r="AO36" s="308">
        <v>4507</v>
      </c>
      <c r="AP36" s="308">
        <v>776</v>
      </c>
      <c r="AQ36" s="309">
        <v>4480</v>
      </c>
      <c r="AR36" s="310">
        <v>-82.7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540</v>
      </c>
      <c r="AL37" s="1195"/>
      <c r="AM37" s="1195"/>
      <c r="AN37" s="1196"/>
      <c r="AO37" s="308" t="s">
        <v>521</v>
      </c>
      <c r="AP37" s="308" t="s">
        <v>521</v>
      </c>
      <c r="AQ37" s="309">
        <v>815</v>
      </c>
      <c r="AR37" s="310" t="s">
        <v>521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541</v>
      </c>
      <c r="AL38" s="1198"/>
      <c r="AM38" s="1198"/>
      <c r="AN38" s="1199"/>
      <c r="AO38" s="311" t="s">
        <v>521</v>
      </c>
      <c r="AP38" s="311" t="s">
        <v>521</v>
      </c>
      <c r="AQ38" s="312">
        <v>14</v>
      </c>
      <c r="AR38" s="300" t="s">
        <v>521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542</v>
      </c>
      <c r="AL39" s="1198"/>
      <c r="AM39" s="1198"/>
      <c r="AN39" s="1199"/>
      <c r="AO39" s="308" t="s">
        <v>521</v>
      </c>
      <c r="AP39" s="308" t="s">
        <v>521</v>
      </c>
      <c r="AQ39" s="309">
        <v>-4008</v>
      </c>
      <c r="AR39" s="310" t="s">
        <v>521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543</v>
      </c>
      <c r="AL40" s="1195"/>
      <c r="AM40" s="1195"/>
      <c r="AN40" s="1196"/>
      <c r="AO40" s="308">
        <v>-231961</v>
      </c>
      <c r="AP40" s="308">
        <v>-39918</v>
      </c>
      <c r="AQ40" s="309">
        <v>-68941</v>
      </c>
      <c r="AR40" s="310">
        <v>-42.1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299</v>
      </c>
      <c r="AL41" s="1201"/>
      <c r="AM41" s="1201"/>
      <c r="AN41" s="1202"/>
      <c r="AO41" s="308">
        <v>38920</v>
      </c>
      <c r="AP41" s="308">
        <v>6698</v>
      </c>
      <c r="AQ41" s="309">
        <v>32367</v>
      </c>
      <c r="AR41" s="310">
        <v>-79.3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513</v>
      </c>
      <c r="AN49" s="1191" t="s">
        <v>547</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548</v>
      </c>
      <c r="AO50" s="325" t="s">
        <v>549</v>
      </c>
      <c r="AP50" s="326" t="s">
        <v>550</v>
      </c>
      <c r="AQ50" s="327" t="s">
        <v>551</v>
      </c>
      <c r="AR50" s="328" t="s">
        <v>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511158</v>
      </c>
      <c r="AN51" s="330">
        <v>87109</v>
      </c>
      <c r="AO51" s="331">
        <v>-37.5</v>
      </c>
      <c r="AP51" s="332">
        <v>116162</v>
      </c>
      <c r="AQ51" s="333">
        <v>-3.1</v>
      </c>
      <c r="AR51" s="334">
        <v>-34.4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254664</v>
      </c>
      <c r="AN52" s="338">
        <v>43399</v>
      </c>
      <c r="AO52" s="339">
        <v>-49.9</v>
      </c>
      <c r="AP52" s="340">
        <v>61562</v>
      </c>
      <c r="AQ52" s="341">
        <v>-7.4</v>
      </c>
      <c r="AR52" s="342">
        <v>-42.5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1186837</v>
      </c>
      <c r="AN53" s="330">
        <v>204029</v>
      </c>
      <c r="AO53" s="331">
        <v>134.19999999999999</v>
      </c>
      <c r="AP53" s="332">
        <v>121449</v>
      </c>
      <c r="AQ53" s="333">
        <v>4.5999999999999996</v>
      </c>
      <c r="AR53" s="334">
        <v>129.6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938290</v>
      </c>
      <c r="AN54" s="338">
        <v>161301</v>
      </c>
      <c r="AO54" s="339">
        <v>271.7</v>
      </c>
      <c r="AP54" s="340">
        <v>62922</v>
      </c>
      <c r="AQ54" s="341">
        <v>2.2000000000000002</v>
      </c>
      <c r="AR54" s="342">
        <v>269.5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410804</v>
      </c>
      <c r="AN55" s="330">
        <v>70621</v>
      </c>
      <c r="AO55" s="331">
        <v>-65.400000000000006</v>
      </c>
      <c r="AP55" s="332">
        <v>145139</v>
      </c>
      <c r="AQ55" s="333">
        <v>19.5</v>
      </c>
      <c r="AR55" s="334">
        <v>-84.9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363017</v>
      </c>
      <c r="AN56" s="338">
        <v>62406</v>
      </c>
      <c r="AO56" s="339">
        <v>-61.3</v>
      </c>
      <c r="AP56" s="340">
        <v>83762</v>
      </c>
      <c r="AQ56" s="341">
        <v>33.1</v>
      </c>
      <c r="AR56" s="342">
        <v>-94.4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349493</v>
      </c>
      <c r="AN57" s="330">
        <v>59896</v>
      </c>
      <c r="AO57" s="331">
        <v>-15.2</v>
      </c>
      <c r="AP57" s="332">
        <v>125391</v>
      </c>
      <c r="AQ57" s="333">
        <v>-13.6</v>
      </c>
      <c r="AR57" s="334">
        <v>-1.6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318725</v>
      </c>
      <c r="AN58" s="338">
        <v>54623</v>
      </c>
      <c r="AO58" s="339">
        <v>-12.5</v>
      </c>
      <c r="AP58" s="340">
        <v>68516</v>
      </c>
      <c r="AQ58" s="341">
        <v>-18.2</v>
      </c>
      <c r="AR58" s="342">
        <v>5.7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558239</v>
      </c>
      <c r="AN59" s="330">
        <v>96066</v>
      </c>
      <c r="AO59" s="331">
        <v>60.4</v>
      </c>
      <c r="AP59" s="332">
        <v>138402</v>
      </c>
      <c r="AQ59" s="333">
        <v>10.4</v>
      </c>
      <c r="AR59" s="334">
        <v>50</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429906</v>
      </c>
      <c r="AN60" s="338">
        <v>73981</v>
      </c>
      <c r="AO60" s="339">
        <v>35.4</v>
      </c>
      <c r="AP60" s="340">
        <v>70652</v>
      </c>
      <c r="AQ60" s="341">
        <v>3.1</v>
      </c>
      <c r="AR60" s="342">
        <v>32.299999999999997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603306</v>
      </c>
      <c r="AN61" s="345">
        <v>103544</v>
      </c>
      <c r="AO61" s="346">
        <v>15.3</v>
      </c>
      <c r="AP61" s="347">
        <v>129309</v>
      </c>
      <c r="AQ61" s="348">
        <v>3.6</v>
      </c>
      <c r="AR61" s="334">
        <v>11.7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460920</v>
      </c>
      <c r="AN62" s="338">
        <v>79142</v>
      </c>
      <c r="AO62" s="339">
        <v>36.700000000000003</v>
      </c>
      <c r="AP62" s="340">
        <v>69483</v>
      </c>
      <c r="AQ62" s="341">
        <v>2.6</v>
      </c>
      <c r="AR62" s="342">
        <v>34.1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pNchFju4SD/p2nBGjBKEMIguU085fWIIDfUVLSYUET0TT45YTZNnycNDEx63I3YPwakzC4Jf0ge3PMD1SSqxsg==" saltValue="HFfPG3h77gHtLYn+70u4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row r="120" spans="125:125" ht="13.5" hidden="1" customHeight="1" x14ac:dyDescent="0.15"/>
    <row r="121" spans="125:125" ht="13.5" hidden="1" customHeight="1" x14ac:dyDescent="0.15">
      <c r="DU121" s="255"/>
    </row>
  </sheetData>
  <sheetProtection algorithmName="SHA-512" hashValue="xoI9W1Cjffy/ACr5ihm5ZLzxrTPRLAv0nXuuVPEpRIf2qmQInbvogG1JfK5p0R6QSb8/dANGbWPz76bRB/SvNg==" saltValue="DIy5SFpQ3AT8Ua5LiM6uF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562</v>
      </c>
    </row>
  </sheetData>
  <sheetProtection algorithmName="SHA-512" hashValue="p5d7qmoS4UsBS9PBAbmLRqpiIjKqjOPqsV0YOH1ZwHpTAd2OXGrN21zZqvJ/rWKm2pg7fUNkcJLyvLF/+FMicg==" saltValue="ceiQ+HKAgZHGtXLNoLAQA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3" t="s">
        <v>3</v>
      </c>
      <c r="D47" s="1203"/>
      <c r="E47" s="1204"/>
      <c r="F47" s="11">
        <v>127.37</v>
      </c>
      <c r="G47" s="12">
        <v>135.32</v>
      </c>
      <c r="H47" s="12">
        <v>128.57</v>
      </c>
      <c r="I47" s="12">
        <v>165.82</v>
      </c>
      <c r="J47" s="13">
        <v>161.01</v>
      </c>
    </row>
    <row r="48" spans="2:10" ht="57.75" customHeight="1" x14ac:dyDescent="0.15">
      <c r="B48" s="14"/>
      <c r="C48" s="1205" t="s">
        <v>4</v>
      </c>
      <c r="D48" s="1205"/>
      <c r="E48" s="1206"/>
      <c r="F48" s="15">
        <v>11.5</v>
      </c>
      <c r="G48" s="16">
        <v>8.8699999999999992</v>
      </c>
      <c r="H48" s="16">
        <v>8.9600000000000009</v>
      </c>
      <c r="I48" s="16">
        <v>11.1</v>
      </c>
      <c r="J48" s="17">
        <v>15.04</v>
      </c>
    </row>
    <row r="49" spans="2:10" ht="57.75" customHeight="1" thickBot="1" x14ac:dyDescent="0.2">
      <c r="B49" s="18"/>
      <c r="C49" s="1207" t="s">
        <v>5</v>
      </c>
      <c r="D49" s="1207"/>
      <c r="E49" s="1208"/>
      <c r="F49" s="19">
        <v>10.01</v>
      </c>
      <c r="G49" s="20">
        <v>31.62</v>
      </c>
      <c r="H49" s="20">
        <v>0.59</v>
      </c>
      <c r="I49" s="20" t="s">
        <v>568</v>
      </c>
      <c r="J49" s="21" t="s">
        <v>569</v>
      </c>
    </row>
    <row r="50" spans="2:10" x14ac:dyDescent="0.15"/>
  </sheetData>
  <sheetProtection algorithmName="SHA-512" hashValue="FwcYALn60ibvMZl0yEMWYVhS7Hi7wLa1X32N2APcxQfNAz5spjKsKIfu8eFPItyUu11pQjX9NfyjWM4uD+D1uQ==" saltValue="3LEcy8JXPBDUOvlV21Ob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天野　雅士</cp:lastModifiedBy>
  <cp:lastPrinted>2023-09-29T06:24:19Z</cp:lastPrinted>
  <dcterms:created xsi:type="dcterms:W3CDTF">2023-02-20T05:13:33Z</dcterms:created>
  <dcterms:modified xsi:type="dcterms:W3CDTF">2023-10-10T06:48:15Z</dcterms:modified>
  <cp:category/>
</cp:coreProperties>
</file>