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4385" yWindow="-15" windowWidth="14430" windowHeight="12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C34" i="10"/>
  <c r="U34" i="10" s="1"/>
  <c r="U35" i="10" s="1"/>
  <c r="U36" i="10" s="1"/>
  <c r="U37" i="10" s="1"/>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<sst xmlns="http://schemas.openxmlformats.org/spreadsheetml/2006/main" count="1188" uniqueCount="597">
  <si>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</si>
  <si>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</si>
  <si>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</si>
  <si>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</si>
  <si>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</si>
  <si>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</si>
  <si>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</si>
  <si>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</si>
  <si>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</si>
  <si>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</si>
  <si>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</si>
  <si>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</si>
  <si>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</si>
  <si>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</si>
  <si>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</si>
  <si>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</si>
  <si>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</si>
  <si>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</si>
  <si>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</si>
  <si>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</si>
  <si>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</si>
  <si>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</si>
  <si>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</si>
  <si>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</si>
  <si>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</si>
  <si>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</si>
  <si>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</si>
  <si>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</si>
  <si>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</si>
  <si>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</si>
  <si>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</si>
  <si>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</si>
  <si>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</si>
  <si>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</si>
  <si>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</si>
  <si>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</si>
  <si>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</si>
  <si>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</si>
  <si>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</si>
  <si>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</si>
  <si>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</si>
  <si>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</si>
  <si>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</si>
  <si>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</si>
  <si>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</si>
  <si>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</si>
  <si>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</si>
  <si>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</si>
  <si>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</si>
  <si>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</si>
  <si>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</si>
  <si>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</si>
  <si>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</si>
  <si>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</si>
  <si>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</si>
  <si>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</si>
  <si>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</si>
  <si>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</si>
  <si>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</si>
  <si>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</si>
  <si>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</si>
  <si>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</si>
  <si>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</si>
  <si>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</si>
  <si>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</si>
  <si>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</si>
  <si>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</si>
  <si>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</si>
  <si>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</si>
  <si>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</si>
  <si>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</si>
  <si>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</si>
  <si>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</si>
  <si>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</si>
  <si>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</si>
  <si>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</si>
  <si>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</si>
  <si>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</si>
  <si>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</si>
  <si>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</si>
  <si>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</si>
  <si>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</si>
  <si>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</si>
  <si>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</si>
  <si>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</si>
  <si>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</si>
  <si>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</si>
  <si>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</si>
  <si>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</si>
  <si>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</si>
  <si>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</si>
  <si>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</si>
  <si>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</si>
  <si>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</si>
  <si>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</si>
  <si>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</si>
  <si>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</si>
  <si>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</si>
  <si>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</si>
  <si>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</si>
  <si>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</si>
  <si>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</si>
  <si>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</si>
  <si>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</si>
  <si>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</si>
  <si>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</si>
  <si>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</si>
  <si>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</si>
  <si>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</si>
  <si>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</si>
  <si>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</si>
  <si>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</si>
  <si>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</si>
  <si>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</si>
  <si>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</si>
  <si>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</si>
  <si>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</si>
  <si>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</si>
  <si>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</si>
  <si>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</si>
  <si>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</si>
  <si>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</si>
  <si>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</si>
  <si>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</si>
  <si>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</si>
  <si>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</si>
  <si>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</si>
  <si>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</si>
  <si>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</si>
  <si>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</si>
  <si>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</si>
  <si>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</si>
  <si>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</si>
  <si>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</si>
  <si>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</si>
  <si>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</si>
  <si>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</si>
  <si>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</si>
  <si>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</si>
  <si>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</si>
  <si>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</si>
  <si>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</si>
  <si>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</si>
  <si>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</si>
  <si>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</si>
  <si>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</si>
  <si>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</si>
  <si>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</si>
  <si>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</si>
  <si>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</si>
  <si>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</si>
  <si>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</si>
  <si>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</si>
  <si>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</si>
  <si>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</si>
  <si>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</si>
  <si>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</si>
  <si>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</si>
  <si>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</si>
  <si>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</si>
  <si>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</si>
  <si>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</si>
  <si>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</si>
  <si>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</si>
  <si>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</si>
  <si>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</si>
  <si>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</si>
  <si>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</si>
  <si>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</si>
  <si>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</si>
  <si>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</si>
  <si>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</si>
  <si>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</si>
  <si>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</si>
  <si>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</si>
  <si>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</si>
  <si>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</si>
  <si>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</si>
  <si>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</si>
  <si>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</si>
  <si>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</si>
  <si>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</si>
  <si>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</si>
  <si>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</si>
  <si>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</si>
  <si>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</si>
  <si>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</si>
  <si>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</si>
  <si>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</si>
  <si>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</si>
  <si>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</si>
  <si>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</si>
  <si>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</si>
  <si>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</si>
  <si>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</si>
  <si>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</si>
  <si>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</si>
  <si>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</si>
  <si>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</si>
  <si>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</si>
  <si>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</si>
  <si>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</si>
  <si>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</si>
  <si>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</si>
  <si>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</si>
  <si>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</si>
  <si>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</si>
  <si>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</si>
  <si>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</si>
  <si>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山梨県山中湖村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</si>
  <si>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</si>
  <si>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</si>
  <si>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</si>
  <si>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</si>
  <si>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</si>
  <si>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</si>
  <si>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</si>
  <si>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</si>
  <si>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</si>
  <si>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</si>
  <si>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</si>
  <si>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</si>
  <si>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</si>
  <si>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</si>
  <si>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</si>
  <si>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</si>
  <si>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</si>
  <si>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</si>
  <si>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</si>
  <si>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</si>
  <si>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</si>
  <si>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</si>
  <si>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</si>
  <si>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</si>
  <si>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</si>
  <si>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</si>
  <si>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</si>
  <si>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</si>
  <si>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</si>
  <si>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</si>
  <si>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</si>
  <si>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</si>
  <si>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</si>
  <si>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</si>
  <si>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</si>
  <si>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</si>
  <si>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</si>
  <si>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</si>
  <si>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</si>
  <si>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</si>
  <si>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</si>
  <si>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</si>
  <si>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</si>
  <si>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</si>
  <si>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</si>
  <si>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</si>
  <si>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</si>
  <si>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</si>
  <si>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</si>
  <si>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</si>
  <si>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</si>
  <si>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</si>
  <si>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</si>
  <si>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</si>
  <si>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</si>
  <si>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</si>
  <si>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</si>
  <si>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</si>
  <si>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</si>
  <si>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</si>
  <si>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</si>
  <si>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</si>
  <si>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</si>
  <si>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</si>
  <si>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</si>
  <si>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</si>
  <si>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</si>
  <si>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</si>
  <si>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</si>
  <si>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</si>
  <si>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</si>
  <si>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</si>
  <si>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</si>
  <si>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</si>
  <si>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</si>
  <si>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</si>
  <si>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</si>
  <si>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</si>
  <si>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</si>
  <si>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</si>
  <si>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</si>
  <si>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</si>
  <si>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</si>
  <si>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</si>
  <si>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</si>
  <si>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</si>
  <si>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</si>
  <si>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</si>
  <si>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</si>
  <si>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</si>
  <si>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</si>
  <si>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</si>
  <si>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</si>
  <si>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</si>
  <si>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</si>
  <si>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</si>
  <si>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</si>
  <si>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</si>
  <si>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</si>
  <si>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</si>
  <si>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</si>
  <si>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</si>
  <si>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</si>
  <si>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</si>
  <si>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</si>
  <si>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</si>
  <si>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</si>
  <si>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</si>
  <si>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</si>
  <si>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</si>
  <si>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</si>
  <si>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</si>
  <si>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</si>
  <si>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</si>
  <si>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</si>
  <si>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</si>
  <si>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</si>
  <si>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</si>
  <si>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</si>
  <si>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</si>
  <si>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</si>
  <si>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</si>
  <si>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</si>
  <si>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</si>
  <si>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</si>
  <si>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</si>
  <si>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</si>
  <si>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</si>
  <si>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</si>
  <si>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</si>
  <si>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</si>
  <si>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</si>
  <si>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</si>
  <si>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</si>
  <si>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</si>
  <si>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</si>
  <si>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</si>
  <si>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</si>
  <si>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</si>
  <si>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</si>
  <si>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</si>
  <si>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</si>
  <si>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</si>
  <si>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</si>
  <si>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</si>
  <si>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</si>
  <si>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</si>
  <si>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</si>
  <si>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山梨県山中湖村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</si>
  <si>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</si>
  <si>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</si>
  <si>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</si>
  <si>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</si>
  <si>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</si>
  <si>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</si>
  <si>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</si>
  <si>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</si>
  <si>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</si>
  <si>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</si>
  <si>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</si>
  <si>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</si>
  <si>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</si>
  <si>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</si>
  <si>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</si>
  <si>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</si>
  <si>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</si>
  <si>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</si>
  <si>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</si>
  <si>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</si>
  <si>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</si>
  <si>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</si>
  <si>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</si>
  <si>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</si>
  <si>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</si>
  <si>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</si>
  <si>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</si>
  <si>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</si>
  <si>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</si>
  <si>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</si>
  <si>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</si>
  <si>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</si>
  <si>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</si>
  <si>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</si>
  <si>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</si>
  <si>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</si>
  <si>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</si>
  <si>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簡易水道特別会計</t>
    <phoneticPr fontId="5"/>
  </si>
  <si>
    <t>法非適用企業</t>
    <phoneticPr fontId="5"/>
  </si>
  <si>
    <t>下水道特別会計</t>
    <phoneticPr fontId="5"/>
  </si>
  <si>
    <t>法非適用企業</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</si>
  <si>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</si>
  <si>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</si>
  <si>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</si>
  <si>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</si>
  <si>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</si>
  <si>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</si>
  <si>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</si>
  <si>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</si>
  <si>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</si>
  <si>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</si>
  <si>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</si>
  <si>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</si>
  <si>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</si>
  <si>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</si>
  <si>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</si>
  <si>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</si>
  <si>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</si>
  <si>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</si>
  <si>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</si>
  <si>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</si>
  <si>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</si>
  <si>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</si>
  <si>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</si>
  <si>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</si>
  <si>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</si>
  <si>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</si>
  <si>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</si>
  <si>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</si>
  <si>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</si>
  <si>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</si>
  <si>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</si>
  <si>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</si>
  <si>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</si>
  <si>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</si>
  <si>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</si>
  <si>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</si>
  <si>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</si>
  <si>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</si>
  <si>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</si>
  <si>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</si>
  <si>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</si>
  <si>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</si>
  <si>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</si>
  <si>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</si>
  <si>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</si>
  <si>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</si>
  <si>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</si>
  <si>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</si>
  <si>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</si>
  <si>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</si>
  <si>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</si>
  <si>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</si>
  <si>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</si>
  <si>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</si>
  <si>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</si>
  <si>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</si>
  <si>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</si>
  <si>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</si>
  <si>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</si>
  <si>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</si>
  <si>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</si>
  <si>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</si>
  <si>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</si>
  <si>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</si>
  <si>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</si>
  <si>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</si>
  <si>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</si>
  <si>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</si>
  <si>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</si>
  <si>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</si>
  <si>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</si>
  <si>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</si>
  <si>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</si>
  <si>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</si>
  <si>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</si>
  <si>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</si>
  <si>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</si>
  <si>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</si>
  <si>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</si>
  <si>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</si>
  <si>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</si>
  <si>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</si>
  <si>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</si>
  <si>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</si>
  <si>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</si>
  <si>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</si>
  <si>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</si>
  <si>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</si>
  <si>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</si>
  <si>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</si>
  <si>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</si>
  <si>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</si>
  <si>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</si>
  <si>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</si>
  <si>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</si>
  <si>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</si>
  <si>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</si>
  <si>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</si>
  <si>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</si>
  <si>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</si>
  <si>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</si>
  <si>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</si>
  <si>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</si>
  <si>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</si>
  <si>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</si>
  <si>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</si>
  <si>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</si>
  <si>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</si>
  <si>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</si>
  <si>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</si>
  <si>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</si>
  <si>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</si>
  <si>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</si>
  <si>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</si>
  <si>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</si>
  <si>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</si>
  <si>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</si>
  <si>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</si>
  <si>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</si>
  <si>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</si>
  <si>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</si>
  <si>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</si>
  <si>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</si>
  <si>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</si>
  <si>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</si>
  <si>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</si>
  <si>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</si>
  <si>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</si>
  <si>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</si>
  <si>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</si>
  <si>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</si>
  <si>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</si>
  <si>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</si>
  <si>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</si>
  <si>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</si>
  <si>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</si>
  <si>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</si>
  <si>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</si>
  <si>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</si>
  <si>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</si>
  <si>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</si>
  <si>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</si>
  <si>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</si>
  <si>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</si>
  <si>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</si>
  <si>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</si>
  <si>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</si>
  <si>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2.31</t>
  </si>
  <si>
    <t>▲ 21.60</t>
  </si>
  <si>
    <t>▲ 12.64</t>
  </si>
  <si>
    <t>一般会計</t>
  </si>
  <si>
    <t>介護保険特別会計</t>
  </si>
  <si>
    <t>国民健康保険特別会計</t>
  </si>
  <si>
    <t>下水道特別会計</t>
  </si>
  <si>
    <t>簡易水道特別会計</t>
  </si>
  <si>
    <t>観光施設特別会計</t>
  </si>
  <si>
    <t>後期高齢者医療特別会計</t>
  </si>
  <si>
    <t>介護予防支援事業特別会計</t>
  </si>
  <si>
    <t>その他会計（赤字）</t>
  </si>
  <si>
    <t>その他会計（黒字）</t>
  </si>
  <si>
    <t>-</t>
    <phoneticPr fontId="2"/>
  </si>
  <si>
    <t>-</t>
    <phoneticPr fontId="2"/>
  </si>
  <si>
    <t>-</t>
    <phoneticPr fontId="2"/>
  </si>
  <si>
    <t>-</t>
    <phoneticPr fontId="2"/>
  </si>
  <si>
    <t>㈱山中湖観光振興公社</t>
    <rPh sb="1" eb="4">
      <t>ヤマナカコ</t>
    </rPh>
    <rPh sb="4" eb="6">
      <t>カンコウ</t>
    </rPh>
    <rPh sb="6" eb="8">
      <t>シンコウ</t>
    </rPh>
    <rPh sb="8" eb="10">
      <t>コウシャ</t>
    </rPh>
    <phoneticPr fontId="11"/>
  </si>
  <si>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1"/>
  </si>
  <si>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11"/>
  </si>
  <si>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1"/>
  </si>
  <si>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1"/>
  </si>
  <si>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1"/>
  </si>
  <si>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</si>
  <si>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1"/>
  </si>
  <si>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4" eb="16">
      <t>ギョウセイ</t>
    </rPh>
    <rPh sb="16" eb="18">
      <t>テツヅ</t>
    </rPh>
    <rPh sb="20" eb="23">
      <t>デンシカ</t>
    </rPh>
    <rPh sb="23" eb="25">
      <t>ジギョウ</t>
    </rPh>
    <rPh sb="25" eb="26">
      <t>オヨ</t>
    </rPh>
    <rPh sb="27" eb="29">
      <t>カイカン</t>
    </rPh>
    <rPh sb="29" eb="31">
      <t>カンリ</t>
    </rPh>
    <rPh sb="32" eb="34">
      <t>ケンシュウ</t>
    </rPh>
    <rPh sb="34" eb="36">
      <t>ジギョウ</t>
    </rPh>
    <rPh sb="36" eb="40">
      <t>トクベツカイケイ</t>
    </rPh>
    <phoneticPr fontId="11"/>
  </si>
  <si>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</si>
  <si>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1"/>
  </si>
  <si>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1"/>
  </si>
  <si>
    <t>-</t>
    <phoneticPr fontId="2"/>
  </si>
  <si>
    <t>-</t>
    <phoneticPr fontId="2"/>
  </si>
  <si>
    <t>-</t>
    <phoneticPr fontId="2"/>
  </si>
  <si>
    <t>-</t>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</si>
  <si>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11"/>
  </si>
  <si>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</si>
  <si>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</si>
  <si>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災害見舞基金</t>
    <rPh sb="0" eb="2">
      <t>サイガイ</t>
    </rPh>
    <rPh sb="2" eb="4">
      <t>ミマ</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</si>
  <si>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</si>
  <si>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</si>
  <si>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</si>
  <si>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数年、将来負担額は年々減少傾向にあったが、老朽化する施設の効率的な更新に向け、現在、公共施設個別管理計画の策定を行っており、今後は順次施設の更新・集約化・複合化・除却が必要となる。これに伴い、将来負担額の増加も見込まれるが、施設等の更新については、固定資産台帳整備により、詳細な分析が可能となった有形固定資産減価償却率の数値も参考に、老朽化状況等を把握し整備を行う。</t>
    <rPh sb="2" eb="4">
      <t>スウネン</t>
    </rPh>
    <rPh sb="5" eb="7">
      <t>ショウライ</t>
    </rPh>
    <rPh sb="7" eb="9">
      <t>フタン</t>
    </rPh>
    <rPh sb="9" eb="10">
      <t>ガク</t>
    </rPh>
    <rPh sb="11" eb="13">
      <t>ネンネン</t>
    </rPh>
    <rPh sb="13" eb="15">
      <t>ゲンショウ</t>
    </rPh>
    <rPh sb="15" eb="17">
      <t>ケイコウ</t>
    </rPh>
    <rPh sb="23" eb="26">
      <t>ロウキュウカ</t>
    </rPh>
    <rPh sb="28" eb="30">
      <t>シセツ</t>
    </rPh>
    <rPh sb="31" eb="34">
      <t>コウリツテキ</t>
    </rPh>
    <rPh sb="35" eb="37">
      <t>コウシン</t>
    </rPh>
    <rPh sb="38" eb="39">
      <t>ム</t>
    </rPh>
    <rPh sb="41" eb="43">
      <t>ゲンザイ</t>
    </rPh>
    <rPh sb="44" eb="46">
      <t>コウキョウ</t>
    </rPh>
    <rPh sb="46" eb="48">
      <t>シセツ</t>
    </rPh>
    <rPh sb="48" eb="50">
      <t>コベツ</t>
    </rPh>
    <rPh sb="50" eb="52">
      <t>カンリ</t>
    </rPh>
    <rPh sb="52" eb="54">
      <t>ケイカク</t>
    </rPh>
    <rPh sb="55" eb="57">
      <t>サクテイ</t>
    </rPh>
    <rPh sb="58" eb="59">
      <t>オコナ</t>
    </rPh>
    <rPh sb="64" eb="66">
      <t>コンゴ</t>
    </rPh>
    <rPh sb="67" eb="69">
      <t>ジュンジ</t>
    </rPh>
    <rPh sb="69" eb="71">
      <t>シセツ</t>
    </rPh>
    <rPh sb="72" eb="74">
      <t>コウシン</t>
    </rPh>
    <rPh sb="75" eb="78">
      <t>シュウヤクカ</t>
    </rPh>
    <rPh sb="79" eb="82">
      <t>フクゴウカ</t>
    </rPh>
    <rPh sb="83" eb="85">
      <t>ジョキャク</t>
    </rPh>
    <rPh sb="86" eb="88">
      <t>ヒツヨウ</t>
    </rPh>
    <rPh sb="95" eb="96">
      <t>トモナ</t>
    </rPh>
    <rPh sb="98" eb="100">
      <t>ショウライ</t>
    </rPh>
    <rPh sb="100" eb="102">
      <t>フタン</t>
    </rPh>
    <rPh sb="102" eb="103">
      <t>ガク</t>
    </rPh>
    <rPh sb="104" eb="106">
      <t>ゾウカ</t>
    </rPh>
    <rPh sb="107" eb="109">
      <t>ミコ</t>
    </rPh>
    <rPh sb="114" eb="116">
      <t>シセツ</t>
    </rPh>
    <rPh sb="116" eb="117">
      <t>トウ</t>
    </rPh>
    <rPh sb="118" eb="120">
      <t>コウシン</t>
    </rPh>
    <rPh sb="126" eb="128">
      <t>コテイ</t>
    </rPh>
    <rPh sb="128" eb="130">
      <t>シサン</t>
    </rPh>
    <rPh sb="130" eb="132">
      <t>ダイチョウ</t>
    </rPh>
    <rPh sb="132" eb="134">
      <t>セイビ</t>
    </rPh>
    <rPh sb="138" eb="140">
      <t>ショウサイ</t>
    </rPh>
    <rPh sb="141" eb="143">
      <t>ブンセキ</t>
    </rPh>
    <rPh sb="144" eb="146">
      <t>カノウ</t>
    </rPh>
    <rPh sb="150" eb="152">
      <t>ユウケイ</t>
    </rPh>
    <rPh sb="152" eb="154">
      <t>コテイ</t>
    </rPh>
    <rPh sb="154" eb="156">
      <t>シサン</t>
    </rPh>
    <rPh sb="156" eb="158">
      <t>ゲンカ</t>
    </rPh>
    <rPh sb="158" eb="160">
      <t>ショウキャク</t>
    </rPh>
    <rPh sb="160" eb="161">
      <t>リツ</t>
    </rPh>
    <rPh sb="162" eb="164">
      <t>スウチ</t>
    </rPh>
    <rPh sb="165" eb="167">
      <t>サンコウ</t>
    </rPh>
    <rPh sb="169" eb="172">
      <t>ロウキュウカ</t>
    </rPh>
    <rPh sb="172" eb="174">
      <t>ジョウキョウ</t>
    </rPh>
    <rPh sb="174" eb="175">
      <t>トウ</t>
    </rPh>
    <rPh sb="176" eb="178">
      <t>ハアク</t>
    </rPh>
    <rPh sb="179" eb="181">
      <t>セイビ</t>
    </rPh>
    <rPh sb="182" eb="183">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</si>
  <si>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</si>
  <si>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</si>
  <si>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</si>
  <si>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</si>
  <si>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</si>
  <si>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</si>
  <si>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数年、新規起債の発行を行っていないため、将来負担比率および実質公債費比率は減少傾向にあるが、今後想定される税収減および施設の更新に伴い、いずれも増加が見込まれるため、公共施設個別管理計画を作成し、各施設について分析を行い、効率の良い施設更新により、起債額を最小限に抑えるよう努める。</t>
    <rPh sb="2" eb="4">
      <t>スウネン</t>
    </rPh>
    <rPh sb="5" eb="7">
      <t>シンキ</t>
    </rPh>
    <rPh sb="7" eb="9">
      <t>キサイ</t>
    </rPh>
    <rPh sb="10" eb="12">
      <t>ハッコウ</t>
    </rPh>
    <rPh sb="13" eb="14">
      <t>オコナ</t>
    </rPh>
    <rPh sb="22" eb="24">
      <t>ショウライ</t>
    </rPh>
    <rPh sb="24" eb="26">
      <t>フタン</t>
    </rPh>
    <rPh sb="26" eb="28">
      <t>ヒリツ</t>
    </rPh>
    <rPh sb="31" eb="33">
      <t>ジッシツ</t>
    </rPh>
    <rPh sb="33" eb="36">
      <t>コウサイヒ</t>
    </rPh>
    <rPh sb="36" eb="38">
      <t>ヒリツ</t>
    </rPh>
    <rPh sb="39" eb="41">
      <t>ゲンショウ</t>
    </rPh>
    <rPh sb="41" eb="43">
      <t>ケイコウ</t>
    </rPh>
    <rPh sb="48" eb="50">
      <t>コンゴ</t>
    </rPh>
    <rPh sb="50" eb="52">
      <t>ソウテイ</t>
    </rPh>
    <rPh sb="55" eb="58">
      <t>ゼイシュウゲン</t>
    </rPh>
    <rPh sb="61" eb="63">
      <t>シセツ</t>
    </rPh>
    <rPh sb="64" eb="66">
      <t>コウシン</t>
    </rPh>
    <rPh sb="67" eb="68">
      <t>トモナ</t>
    </rPh>
    <rPh sb="74" eb="76">
      <t>ゾウカ</t>
    </rPh>
    <rPh sb="77" eb="79">
      <t>ミコ</t>
    </rPh>
    <rPh sb="85" eb="87">
      <t>コウキョウ</t>
    </rPh>
    <rPh sb="87" eb="89">
      <t>シセツ</t>
    </rPh>
    <rPh sb="89" eb="91">
      <t>コベツ</t>
    </rPh>
    <rPh sb="91" eb="93">
      <t>カンリ</t>
    </rPh>
    <rPh sb="93" eb="95">
      <t>ケイカク</t>
    </rPh>
    <rPh sb="96" eb="98">
      <t>サクセイ</t>
    </rPh>
    <rPh sb="100" eb="103">
      <t>カクシセツ</t>
    </rPh>
    <rPh sb="107" eb="109">
      <t>ブンセキ</t>
    </rPh>
    <rPh sb="110" eb="111">
      <t>オコナ</t>
    </rPh>
    <rPh sb="113" eb="115">
      <t>コウリツ</t>
    </rPh>
    <rPh sb="116" eb="117">
      <t>ヨ</t>
    </rPh>
    <rPh sb="118" eb="120">
      <t>シセツ</t>
    </rPh>
    <rPh sb="120" eb="122">
      <t>コウシン</t>
    </rPh>
    <rPh sb="126" eb="128">
      <t>キサイ</t>
    </rPh>
    <rPh sb="128" eb="129">
      <t>ガク</t>
    </rPh>
    <rPh sb="130" eb="133">
      <t>サイショウゲン</t>
    </rPh>
    <rPh sb="134" eb="135">
      <t>オサ</t>
    </rPh>
    <rPh sb="139" eb="140">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</si>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</sst>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42AF-4EA7-B5FE-70E3A91880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140717</c:v>
                </c:pt>
                <c:pt idx="1">
                  <c:v>164140</c:v>
                </c:pt>
                <c:pt idx="2">
                  <c:v>52977</c:v>
                </c:pt>
                <c:pt idx="3">
                  <c:v>139459</c:v>
                </c:pt>
                <c:pt idx="4">
                  <c:v>87109</c:v>
                </c:pt>
              </c:numCache>
            </c:numRef>
          </c:val>
          <c:smooth val="0"/>
          <c:extLst xmlns:c16r2="http://schemas.microsoft.com/office/drawing/2015/06/chart">
            <c:ext xmlns:c16="http://schemas.microsoft.com/office/drawing/2014/chart" uri="{C3380CC4-5D6E-409C-BE32-E72D297353CC}">
              <c16:uniqueId val="{00000001-42AF-4EA7-B5FE-70E3A9188008}"/>
            </c:ext>
          </c:extLst>
        </c:ser>
        <c:dLbls>
          <c:showLegendKey val="0"/>
          <c:showVal val="0"/>
          <c:showCatName val="0"/>
          <c:showSerName val="0"/>
          <c:showPercent val="0"/>
          <c:showBubbleSize val="0"/>
        </c:dLbls>
        <c:marker val="1"/>
        <c:smooth val="0"/>
        <c:axId val="94420992"/>
        <c:axId val="94422912"/>
      </c:lineChart>
      <c:catAx>
        <c:axId val="9442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22912"/>
        <c:crosses val="autoZero"/>
        <c:auto val="1"/>
        <c:lblAlgn val="ctr"/>
        <c:lblOffset val="100"/>
        <c:tickLblSkip val="1"/>
        <c:tickMarkSkip val="1"/>
        <c:noMultiLvlLbl val="0"/>
      </c:catAx>
      <c:valAx>
        <c:axId val="944229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2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9.2899999999999991</c:v>
                </c:pt>
                <c:pt idx="1">
                  <c:v>6.57</c:v>
                </c:pt>
                <c:pt idx="2">
                  <c:v>14.34</c:v>
                </c:pt>
                <c:pt idx="3">
                  <c:v>6.65</c:v>
                </c:pt>
                <c:pt idx="4">
                  <c:v>11.5</c:v>
                </c:pt>
              </c:numCache>
            </c:numRef>
          </c:val>
          <c:extLst xmlns:c16r2="http://schemas.microsoft.com/office/drawing/2015/06/chart">
            <c:ext xmlns:c16="http://schemas.microsoft.com/office/drawing/2014/chart" uri="{C3380CC4-5D6E-409C-BE32-E72D297353CC}">
              <c16:uniqueId val="{00000000-F061-4347-A507-78DBF2DD5F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76.77</c:v>
                </c:pt>
                <c:pt idx="1">
                  <c:v>102.03</c:v>
                </c:pt>
                <c:pt idx="2">
                  <c:v>143.83000000000001</c:v>
                </c:pt>
                <c:pt idx="3">
                  <c:v>76.55</c:v>
                </c:pt>
                <c:pt idx="4">
                  <c:v>127.37</c:v>
                </c:pt>
              </c:numCache>
            </c:numRef>
          </c:val>
          <c:extLst xmlns:c16r2="http://schemas.microsoft.com/office/drawing/2015/06/chart">
            <c:ext xmlns:c16="http://schemas.microsoft.com/office/drawing/2014/chart" uri="{C3380CC4-5D6E-409C-BE32-E72D297353CC}">
              <c16:uniqueId val="{00000001-F061-4347-A507-78DBF2DD5F81}"/>
            </c:ext>
          </c:extLst>
        </c:ser>
        <c:dLbls>
          <c:showLegendKey val="0"/>
          <c:showVal val="0"/>
          <c:showCatName val="0"/>
          <c:showSerName val="0"/>
          <c:showPercent val="0"/>
          <c:showBubbleSize val="0"/>
        </c:dLbls>
        <c:gapWidth val="250"/>
        <c:overlap val="100"/>
        <c:axId val="4326528"/>
        <c:axId val="432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-2.31</c:v>
                </c:pt>
                <c:pt idx="1">
                  <c:v>-21.6</c:v>
                </c:pt>
                <c:pt idx="2">
                  <c:v>28.08</c:v>
                </c:pt>
                <c:pt idx="3">
                  <c:v>-12.64</c:v>
                </c:pt>
                <c:pt idx="4">
                  <c:v>10.01</c:v>
                </c:pt>
              </c:numCache>
            </c:numRef>
          </c:val>
          <c:smooth val="0"/>
          <c:extLst xmlns:c16r2="http://schemas.microsoft.com/office/drawing/2015/06/chart">
            <c:ext xmlns:c16="http://schemas.microsoft.com/office/drawing/2014/chart" uri="{C3380CC4-5D6E-409C-BE32-E72D297353CC}">
              <c16:uniqueId val="{00000002-F061-4347-A507-78DBF2DD5F81}"/>
            </c:ext>
          </c:extLst>
        </c:ser>
        <c:dLbls>
          <c:showLegendKey val="0"/>
          <c:showVal val="0"/>
          <c:showCatName val="0"/>
          <c:showSerName val="0"/>
          <c:showPercent val="0"/>
          <c:showBubbleSize val="0"/>
        </c:dLbls>
        <c:marker val="1"/>
        <c:smooth val="0"/>
        <c:axId val="4326528"/>
        <c:axId val="4328448"/>
      </c:lineChart>
      <c:catAx>
        <c:axId val="43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8448"/>
        <c:crosses val="autoZero"/>
        <c:auto val="1"/>
        <c:lblAlgn val="ctr"/>
        <c:lblOffset val="100"/>
        <c:tickLblSkip val="1"/>
        <c:tickMarkSkip val="1"/>
        <c:noMultiLvlLbl val="0"/>
      </c:catAx>
      <c:valAx>
        <c:axId val="432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3F6-4A5B-8637-2357952816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F6-4A5B-8637-2357952816FA}"/>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3F6-4A5B-8637-2357952816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3F6-4A5B-8637-2357952816FA}"/>
            </c:ext>
          </c:extLst>
        </c:ser>
        <c:ser>
          <c:idx val="4"/>
          <c:order val="4"/>
          <c:tx>
            <c:strRef>
              <c:f>データシート!$A$31</c:f>
              <c:strCache>
                <c:ptCount val="1"/>
                <c:pt idx="0">
                  <c:v>観光施設特別会計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0.08</c:v>
                </c:pt>
                <c:pt idx="4">
                  <c:v>#N/A</c:v>
                </c:pt>
                <c:pt idx="5">
                  <c:v>0.1</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4-63F6-4A5B-8637-2357952816FA}"/>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0.06</c:v>
                </c:pt>
                <c:pt idx="4">
                  <c:v>#N/A</c:v>
                </c:pt>
                <c:pt idx="5">
                  <c:v>0.08</c:v>
                </c:pt>
                <c:pt idx="6">
                  <c:v>#N/A</c:v>
                </c:pt>
                <c:pt idx="7">
                  <c:v>0.05</c:v>
                </c:pt>
                <c:pt idx="8">
                  <c:v>#N/A</c:v>
                </c:pt>
                <c:pt idx="9">
                  <c:v>0.15</c:v>
                </c:pt>
              </c:numCache>
            </c:numRef>
          </c:val>
          <c:extLst xmlns:c16r2="http://schemas.microsoft.com/office/drawing/2015/06/chart">
            <c:ext xmlns:c16="http://schemas.microsoft.com/office/drawing/2014/chart" uri="{C3380CC4-5D6E-409C-BE32-E72D297353CC}">
              <c16:uniqueId val="{00000005-63F6-4A5B-8637-2357952816FA}"/>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0.13</c:v>
                </c:pt>
                <c:pt idx="4">
                  <c:v>#N/A</c:v>
                </c:pt>
                <c:pt idx="5">
                  <c:v>0.18</c:v>
                </c:pt>
                <c:pt idx="6">
                  <c:v>#N/A</c:v>
                </c:pt>
                <c:pt idx="7">
                  <c:v>0.11</c:v>
                </c:pt>
                <c:pt idx="8">
                  <c:v>#N/A</c:v>
                </c:pt>
                <c:pt idx="9">
                  <c:v>0.18</c:v>
                </c:pt>
              </c:numCache>
            </c:numRef>
          </c:val>
          <c:extLst xmlns:c16r2="http://schemas.microsoft.com/office/drawing/2015/06/chart">
            <c:ext xmlns:c16="http://schemas.microsoft.com/office/drawing/2014/chart" uri="{C3380CC4-5D6E-409C-BE32-E72D297353CC}">
              <c16:uniqueId val="{00000006-63F6-4A5B-8637-2357952816F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0.09</c:v>
                </c:pt>
                <c:pt idx="2">
                  <c:v>#N/A</c:v>
                </c:pt>
                <c:pt idx="3">
                  <c:v>0.33</c:v>
                </c:pt>
                <c:pt idx="4">
                  <c:v>#N/A</c:v>
                </c:pt>
                <c:pt idx="5">
                  <c:v>0.98</c:v>
                </c:pt>
                <c:pt idx="6">
                  <c:v>#N/A</c:v>
                </c:pt>
                <c:pt idx="7">
                  <c:v>0.4</c:v>
                </c:pt>
                <c:pt idx="8">
                  <c:v>#N/A</c:v>
                </c:pt>
                <c:pt idx="9">
                  <c:v>0.54</c:v>
                </c:pt>
              </c:numCache>
            </c:numRef>
          </c:val>
          <c:extLst xmlns:c16r2="http://schemas.microsoft.com/office/drawing/2015/06/chart">
            <c:ext xmlns:c16="http://schemas.microsoft.com/office/drawing/2014/chart" uri="{C3380CC4-5D6E-409C-BE32-E72D297353CC}">
              <c16:uniqueId val="{00000007-63F6-4A5B-8637-2357952816F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0.14000000000000001</c:v>
                </c:pt>
                <c:pt idx="4">
                  <c:v>#N/A</c:v>
                </c:pt>
                <c:pt idx="5">
                  <c:v>0.46</c:v>
                </c:pt>
                <c:pt idx="6">
                  <c:v>#N/A</c:v>
                </c:pt>
                <c:pt idx="7">
                  <c:v>0.37</c:v>
                </c:pt>
                <c:pt idx="8">
                  <c:v>#N/A</c:v>
                </c:pt>
                <c:pt idx="9">
                  <c:v>0.57999999999999996</c:v>
                </c:pt>
              </c:numCache>
            </c:numRef>
          </c:val>
          <c:extLst xmlns:c16r2="http://schemas.microsoft.com/office/drawing/2015/06/chart">
            <c:ext xmlns:c16="http://schemas.microsoft.com/office/drawing/2014/chart" uri="{C3380CC4-5D6E-409C-BE32-E72D297353CC}">
              <c16:uniqueId val="{00000008-63F6-4A5B-8637-2357952816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9.2899999999999991</c:v>
                </c:pt>
                <c:pt idx="2">
                  <c:v>#N/A</c:v>
                </c:pt>
                <c:pt idx="3">
                  <c:v>6.56</c:v>
                </c:pt>
                <c:pt idx="4">
                  <c:v>#N/A</c:v>
                </c:pt>
                <c:pt idx="5">
                  <c:v>14.33</c:v>
                </c:pt>
                <c:pt idx="6">
                  <c:v>#N/A</c:v>
                </c:pt>
                <c:pt idx="7">
                  <c:v>6.65</c:v>
                </c:pt>
                <c:pt idx="8">
                  <c:v>#N/A</c:v>
                </c:pt>
                <c:pt idx="9">
                  <c:v>11.49</c:v>
                </c:pt>
              </c:numCache>
            </c:numRef>
          </c:val>
          <c:extLst xmlns:c16r2="http://schemas.microsoft.com/office/drawing/2015/06/chart">
            <c:ext xmlns:c16="http://schemas.microsoft.com/office/drawing/2014/chart" uri="{C3380CC4-5D6E-409C-BE32-E72D297353CC}">
              <c16:uniqueId val="{00000009-63F6-4A5B-8637-2357952816FA}"/>
            </c:ext>
          </c:extLst>
        </c:ser>
        <c:dLbls>
          <c:showLegendKey val="0"/>
          <c:showVal val="0"/>
          <c:showCatName val="0"/>
          <c:showSerName val="0"/>
          <c:showPercent val="0"/>
          <c:showBubbleSize val="0"/>
        </c:dLbls>
        <c:gapWidth val="150"/>
        <c:overlap val="100"/>
        <c:axId val="88821120"/>
        <c:axId val="88835200"/>
      </c:barChart>
      <c:catAx>
        <c:axId val="888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35200"/>
        <c:crosses val="autoZero"/>
        <c:auto val="1"/>
        <c:lblAlgn val="ctr"/>
        <c:lblOffset val="100"/>
        <c:tickLblSkip val="1"/>
        <c:tickMarkSkip val="1"/>
        <c:noMultiLvlLbl val="0"/>
      </c:catAx>
      <c:valAx>
        <c:axId val="8883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2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399</c:v>
                </c:pt>
                <c:pt idx="5">
                  <c:v>398</c:v>
                </c:pt>
                <c:pt idx="8">
                  <c:v>363</c:v>
                </c:pt>
                <c:pt idx="11">
                  <c:v>306</c:v>
                </c:pt>
                <c:pt idx="14">
                  <c:v>295</c:v>
                </c:pt>
              </c:numCache>
            </c:numRef>
          </c:val>
          <c:extLst xmlns:c16r2="http://schemas.microsoft.com/office/drawing/2015/06/chart">
            <c:ext xmlns:c16="http://schemas.microsoft.com/office/drawing/2014/chart" uri="{C3380CC4-5D6E-409C-BE32-E72D297353CC}">
              <c16:uniqueId val="{00000000-6A8E-4C7F-A880-4D55DA793D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A8E-4C7F-A880-4D55DA793D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A8E-4C7F-A880-4D55DA793D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3-6A8E-4C7F-A880-4D55DA793D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364</c:v>
                </c:pt>
                <c:pt idx="3">
                  <c:v>362</c:v>
                </c:pt>
                <c:pt idx="6">
                  <c:v>330</c:v>
                </c:pt>
                <c:pt idx="9">
                  <c:v>272</c:v>
                </c:pt>
                <c:pt idx="12">
                  <c:v>266</c:v>
                </c:pt>
              </c:numCache>
            </c:numRef>
          </c:val>
          <c:extLst xmlns:c16r2="http://schemas.microsoft.com/office/drawing/2015/06/chart">
            <c:ext xmlns:c16="http://schemas.microsoft.com/office/drawing/2014/chart" uri="{C3380CC4-5D6E-409C-BE32-E72D297353CC}">
              <c16:uniqueId val="{00000004-6A8E-4C7F-A880-4D55DA793D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A8E-4C7F-A880-4D55DA793D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A8E-4C7F-A880-4D55DA793D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191</c:v>
                </c:pt>
                <c:pt idx="3">
                  <c:v>180</c:v>
                </c:pt>
                <c:pt idx="6">
                  <c:v>164</c:v>
                </c:pt>
                <c:pt idx="9">
                  <c:v>131</c:v>
                </c:pt>
                <c:pt idx="12">
                  <c:v>123</c:v>
                </c:pt>
              </c:numCache>
            </c:numRef>
          </c:val>
          <c:extLst xmlns:c16r2="http://schemas.microsoft.com/office/drawing/2015/06/chart">
            <c:ext xmlns:c16="http://schemas.microsoft.com/office/drawing/2014/chart" uri="{C3380CC4-5D6E-409C-BE32-E72D297353CC}">
              <c16:uniqueId val="{00000007-6A8E-4C7F-A880-4D55DA793DBD}"/>
            </c:ext>
          </c:extLst>
        </c:ser>
        <c:dLbls>
          <c:showLegendKey val="0"/>
          <c:showVal val="0"/>
          <c:showCatName val="0"/>
          <c:showSerName val="0"/>
          <c:showPercent val="0"/>
          <c:showBubbleSize val="0"/>
        </c:dLbls>
        <c:gapWidth val="100"/>
        <c:overlap val="100"/>
        <c:axId val="110029440"/>
        <c:axId val="11301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163</c:v>
                </c:pt>
                <c:pt idx="2">
                  <c:v>#N/A</c:v>
                </c:pt>
                <c:pt idx="3">
                  <c:v>#N/A</c:v>
                </c:pt>
                <c:pt idx="4">
                  <c:v>148</c:v>
                </c:pt>
                <c:pt idx="5">
                  <c:v>#N/A</c:v>
                </c:pt>
                <c:pt idx="6">
                  <c:v>#N/A</c:v>
                </c:pt>
                <c:pt idx="7">
                  <c:v>135</c:v>
                </c:pt>
                <c:pt idx="8">
                  <c:v>#N/A</c:v>
                </c:pt>
                <c:pt idx="9">
                  <c:v>#N/A</c:v>
                </c:pt>
                <c:pt idx="10">
                  <c:v>101</c:v>
                </c:pt>
                <c:pt idx="11">
                  <c:v>#N/A</c:v>
                </c:pt>
                <c:pt idx="12">
                  <c:v>#N/A</c:v>
                </c:pt>
                <c:pt idx="13">
                  <c:v>98</c:v>
                </c:pt>
                <c:pt idx="14">
                  <c:v>#N/A</c:v>
                </c:pt>
              </c:numCache>
            </c:numRef>
          </c:val>
          <c:smooth val="0"/>
          <c:extLst xmlns:c16r2="http://schemas.microsoft.com/office/drawing/2015/06/chart">
            <c:ext xmlns:c16="http://schemas.microsoft.com/office/drawing/2014/chart" uri="{C3380CC4-5D6E-409C-BE32-E72D297353CC}">
              <c16:uniqueId val="{00000008-6A8E-4C7F-A880-4D55DA793DBD}"/>
            </c:ext>
          </c:extLst>
        </c:ser>
        <c:dLbls>
          <c:showLegendKey val="0"/>
          <c:showVal val="0"/>
          <c:showCatName val="0"/>
          <c:showSerName val="0"/>
          <c:showPercent val="0"/>
          <c:showBubbleSize val="0"/>
        </c:dLbls>
        <c:marker val="1"/>
        <c:smooth val="0"/>
        <c:axId val="110029440"/>
        <c:axId val="113017600"/>
      </c:lineChart>
      <c:catAx>
        <c:axId val="11002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17600"/>
        <c:crosses val="autoZero"/>
        <c:auto val="1"/>
        <c:lblAlgn val="ctr"/>
        <c:lblOffset val="100"/>
        <c:tickLblSkip val="1"/>
        <c:tickMarkSkip val="1"/>
        <c:noMultiLvlLbl val="0"/>
      </c:catAx>
      <c:valAx>
        <c:axId val="11301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2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3144</c:v>
                </c:pt>
                <c:pt idx="5">
                  <c:v>2810</c:v>
                </c:pt>
                <c:pt idx="8">
                  <c:v>2502</c:v>
                </c:pt>
                <c:pt idx="11">
                  <c:v>2246</c:v>
                </c:pt>
                <c:pt idx="14">
                  <c:v>1994</c:v>
                </c:pt>
              </c:numCache>
            </c:numRef>
          </c:val>
          <c:extLst xmlns:c16r2="http://schemas.microsoft.com/office/drawing/2015/06/chart">
            <c:ext xmlns:c16="http://schemas.microsoft.com/office/drawing/2014/chart" uri="{C3380CC4-5D6E-409C-BE32-E72D297353CC}">
              <c16:uniqueId val="{00000000-4456-495D-BA8B-E413851F2C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456-495D-BA8B-E413851F2C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4430</c:v>
                </c:pt>
                <c:pt idx="5">
                  <c:v>3958</c:v>
                </c:pt>
                <c:pt idx="8">
                  <c:v>4799</c:v>
                </c:pt>
                <c:pt idx="11">
                  <c:v>4321</c:v>
                </c:pt>
                <c:pt idx="14">
                  <c:v>4188</c:v>
                </c:pt>
              </c:numCache>
            </c:numRef>
          </c:val>
          <c:extLst xmlns:c16r2="http://schemas.microsoft.com/office/drawing/2015/06/chart">
            <c:ext xmlns:c16="http://schemas.microsoft.com/office/drawing/2014/chart" uri="{C3380CC4-5D6E-409C-BE32-E72D297353CC}">
              <c16:uniqueId val="{00000002-4456-495D-BA8B-E413851F2C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56-495D-BA8B-E413851F2C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56-495D-BA8B-E413851F2C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56-495D-BA8B-E413851F2C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c:v>
                </c:pt>
                <c:pt idx="3">
                  <c:v>0</c:v>
                </c:pt>
                <c:pt idx="6">
                  <c:v>127</c:v>
                </c:pt>
                <c:pt idx="9">
                  <c:v>167</c:v>
                </c:pt>
                <c:pt idx="12">
                  <c:v>177</c:v>
                </c:pt>
              </c:numCache>
            </c:numRef>
          </c:val>
          <c:extLst xmlns:c16r2="http://schemas.microsoft.com/office/drawing/2015/06/chart">
            <c:ext xmlns:c16="http://schemas.microsoft.com/office/drawing/2014/chart" uri="{C3380CC4-5D6E-409C-BE32-E72D297353CC}">
              <c16:uniqueId val="{00000006-4456-495D-BA8B-E413851F2C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c:v>
                </c:pt>
                <c:pt idx="3">
                  <c:v>34</c:v>
                </c:pt>
                <c:pt idx="6">
                  <c:v>34</c:v>
                </c:pt>
                <c:pt idx="9">
                  <c:v>26</c:v>
                </c:pt>
                <c:pt idx="12">
                  <c:v>22</c:v>
                </c:pt>
              </c:numCache>
            </c:numRef>
          </c:val>
          <c:extLst xmlns:c16r2="http://schemas.microsoft.com/office/drawing/2015/06/chart">
            <c:ext xmlns:c16="http://schemas.microsoft.com/office/drawing/2014/chart" uri="{C3380CC4-5D6E-409C-BE32-E72D297353CC}">
              <c16:uniqueId val="{00000007-4456-495D-BA8B-E413851F2C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2630</c:v>
                </c:pt>
                <c:pt idx="3">
                  <c:v>2425</c:v>
                </c:pt>
                <c:pt idx="6">
                  <c:v>2158</c:v>
                </c:pt>
                <c:pt idx="9">
                  <c:v>1877</c:v>
                </c:pt>
                <c:pt idx="12">
                  <c:v>1621</c:v>
                </c:pt>
              </c:numCache>
            </c:numRef>
          </c:val>
          <c:extLst xmlns:c16r2="http://schemas.microsoft.com/office/drawing/2015/06/chart">
            <c:ext xmlns:c16="http://schemas.microsoft.com/office/drawing/2014/chart" uri="{C3380CC4-5D6E-409C-BE32-E72D297353CC}">
              <c16:uniqueId val="{00000008-4456-495D-BA8B-E413851F2C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456-495D-BA8B-E413851F2C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931</c:v>
                </c:pt>
                <c:pt idx="3">
                  <c:v>765</c:v>
                </c:pt>
                <c:pt idx="6">
                  <c:v>613</c:v>
                </c:pt>
                <c:pt idx="9">
                  <c:v>490</c:v>
                </c:pt>
                <c:pt idx="12">
                  <c:v>371</c:v>
                </c:pt>
              </c:numCache>
            </c:numRef>
          </c:val>
          <c:extLst xmlns:c16r2="http://schemas.microsoft.com/office/drawing/2015/06/chart">
            <c:ext xmlns:c16="http://schemas.microsoft.com/office/drawing/2014/chart" uri="{C3380CC4-5D6E-409C-BE32-E72D297353CC}">
              <c16:uniqueId val="{0000000A-4456-495D-BA8B-E413851F2CC6}"/>
            </c:ext>
          </c:extLst>
        </c:ser>
        <c:dLbls>
          <c:showLegendKey val="0"/>
          <c:showVal val="0"/>
          <c:showCatName val="0"/>
          <c:showSerName val="0"/>
          <c:showPercent val="0"/>
          <c:showBubbleSize val="0"/>
        </c:dLbls>
        <c:gapWidth val="100"/>
        <c:overlap val="100"/>
        <c:axId val="113649152"/>
        <c:axId val="11365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456-495D-BA8B-E413851F2CC6}"/>
            </c:ext>
          </c:extLst>
        </c:ser>
        <c:dLbls>
          <c:showLegendKey val="0"/>
          <c:showVal val="0"/>
          <c:showCatName val="0"/>
          <c:showSerName val="0"/>
          <c:showPercent val="0"/>
          <c:showBubbleSize val="0"/>
        </c:dLbls>
        <c:marker val="1"/>
        <c:smooth val="0"/>
        <c:axId val="113649152"/>
        <c:axId val="113651072"/>
      </c:lineChart>
      <c:catAx>
        <c:axId val="1136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651072"/>
        <c:crosses val="autoZero"/>
        <c:auto val="1"/>
        <c:lblAlgn val="ctr"/>
        <c:lblOffset val="100"/>
        <c:tickLblSkip val="1"/>
        <c:tickMarkSkip val="1"/>
        <c:noMultiLvlLbl val="0"/>
      </c:catAx>
      <c:valAx>
        <c:axId val="1136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4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3929</c:v>
                </c:pt>
                <c:pt idx="1">
                  <c:v>3450</c:v>
                </c:pt>
                <c:pt idx="2">
                  <c:v>3707</c:v>
                </c:pt>
              </c:numCache>
            </c:numRef>
          </c:val>
          <c:extLst xmlns:c16r2="http://schemas.microsoft.com/office/drawing/2015/06/chart">
            <c:ext xmlns:c16="http://schemas.microsoft.com/office/drawing/2014/chart" uri="{C3380CC4-5D6E-409C-BE32-E72D297353CC}">
              <c16:uniqueId val="{00000000-685E-499F-A39E-0FED8C58C5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78</c:v>
                </c:pt>
                <c:pt idx="1">
                  <c:v>78</c:v>
                </c:pt>
                <c:pt idx="2">
                  <c:v>78</c:v>
                </c:pt>
              </c:numCache>
            </c:numRef>
          </c:val>
          <c:extLst xmlns:c16r2="http://schemas.microsoft.com/office/drawing/2015/06/chart">
            <c:ext xmlns:c16="http://schemas.microsoft.com/office/drawing/2014/chart" uri="{C3380CC4-5D6E-409C-BE32-E72D297353CC}">
              <c16:uniqueId val="{00000001-685E-499F-A39E-0FED8C58C5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795</c:v>
                </c:pt>
                <c:pt idx="1">
                  <c:v>812</c:v>
                </c:pt>
                <c:pt idx="2">
                  <c:v>428</c:v>
                </c:pt>
              </c:numCache>
            </c:numRef>
          </c:val>
          <c:extLst xmlns:c16r2="http://schemas.microsoft.com/office/drawing/2015/06/chart">
            <c:ext xmlns:c16="http://schemas.microsoft.com/office/drawing/2014/chart" uri="{C3380CC4-5D6E-409C-BE32-E72D297353CC}">
              <c16:uniqueId val="{00000002-685E-499F-A39E-0FED8C58C59D}"/>
            </c:ext>
          </c:extLst>
        </c:ser>
        <c:dLbls>
          <c:showLegendKey val="0"/>
          <c:showVal val="0"/>
          <c:showCatName val="0"/>
          <c:showSerName val="0"/>
          <c:showPercent val="0"/>
          <c:showBubbleSize val="0"/>
        </c:dLbls>
        <c:gapWidth val="120"/>
        <c:overlap val="100"/>
        <c:axId val="110107648"/>
        <c:axId val="110109440"/>
      </c:barChart>
      <c:catAx>
        <c:axId val="1101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0109440"/>
        <c:crosses val="autoZero"/>
        <c:auto val="1"/>
        <c:lblAlgn val="ctr"/>
        <c:lblOffset val="100"/>
        <c:tickLblSkip val="1"/>
        <c:tickMarkSkip val="1"/>
        <c:noMultiLvlLbl val="0"/>
      </c:catAx>
      <c:valAx>
        <c:axId val="110109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010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{2A0B72F8-C6EA-4DB2-85AB-611AE08C3463}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5A-45C0-B761-53D8E87F902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{B71B3F16-6428-4180-8278-E55FEAEDCC18}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5A-45C0-B761-53D8E87F902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{CCC4D751-CE80-46E8-B8C1-F443EFE755FB}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5A-45C0-B761-53D8E87F902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{AAB95352-BFC2-4A6A-AEB7-8DEE35F27B25}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5A-45C0-B761-53D8E87F902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{247BD161-84D4-4A8B-943D-6BEC1E0D0329}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5A-45C0-B761-53D8E87F902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{F7E5EA97-FB85-44E0-80F8-5EDC5E0BF5D3}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5A-45C0-B761-53D8E87F902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{DA245459-F157-45B2-85D5-AB83A4A1687B}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5A-45C0-B761-53D8E87F902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{31A5FF3E-F765-443D-8076-8E7F0E91A7B7}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5A-45C0-B761-53D8E87F902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{B2E7EFF6-D584-40FE-8B30-26223058E41C}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5A-45C0-B761-53D8E87F90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46.4</c:v>
                </c:pt>
                <c:pt idx="24">
                  <c:v>58.4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B5A-45C0-B761-53D8E87F90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{122775A7-765A-477F-A354-6A44655FE2E2}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5A-45C0-B761-53D8E87F902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{F1C70678-5159-4C1C-A735-7B08FBFADAD2}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5A-45C0-B761-53D8E87F902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{877C0436-59D9-4C7D-9A10-3D7D9573053B}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5A-45C0-B761-53D8E87F902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{518F9EEE-0B6B-4719-8B17-842ACF011E09}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5A-45C0-B761-53D8E87F902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{D7696EBC-072A-495A-84B9-714E30F48FED}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5A-45C0-B761-53D8E87F902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{53CD4D9C-445F-4B22-898D-F14539E97A2D}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5A-45C0-B761-53D8E87F902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{F810AC12-EA2D-44ED-BAF4-47F93497872F}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5A-45C0-B761-53D8E87F902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{425BB9B0-962C-4926-9FDA-E70BD466FAC2}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5A-45C0-B761-53D8E87F902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{14FD4FE5-7067-47E2-BF98-1640BBD734E9}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5A-45C0-B761-53D8E87F90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xmlns:c16r2="http://schemas.microsoft.com/office/drawing/2015/06/chart">
            <c:ext xmlns:c16="http://schemas.microsoft.com/office/drawing/2014/chart" uri="{C3380CC4-5D6E-409C-BE32-E72D297353CC}">
              <c16:uniqueId val="{00000013-7B5A-45C0-B761-53D8E87F9027}"/>
            </c:ext>
          </c:extLst>
        </c:ser>
        <c:dLbls>
          <c:showLegendKey val="0"/>
          <c:showVal val="1"/>
          <c:showCatName val="0"/>
          <c:showSerName val="0"/>
          <c:showPercent val="0"/>
          <c:showBubbleSize val="0"/>
        </c:dLbls>
        <c:axId val="113260800"/>
        <c:axId val="113267072"/>
      </c:scatterChart>
      <c:valAx>
        <c:axId val="113260800"/>
        <c:scaling>
          <c:orientation val="minMax"/>
          <c:max val="58.9"/>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67072"/>
        <c:crosses val="autoZero"/>
        <c:crossBetween val="midCat"/>
      </c:valAx>
      <c:valAx>
        <c:axId val="113267072"/>
        <c:scaling>
          <c:orientation val="minMax"/>
          <c:max val="27.3"/>
          <c:min val="2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60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{D7078FF2-CDC3-4515-AE30-3BB8ED29BA29}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86A-4A05-A57B-AC2740E9A6C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{D8DE40B9-10EB-4DC2-9BF5-0C3CB49C649D}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6A-4A05-A57B-AC2740E9A6C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{6C5085E1-5248-4BAC-9792-8FD3A9D099FF}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6A-4A05-A57B-AC2740E9A6C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{98478FC3-0019-4504-8FC3-660A68F13887}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6A-4A05-A57B-AC2740E9A6C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{2320FE08-2C46-4EFD-9304-ED9CE73905E5}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6A-4A05-A57B-AC2740E9A6C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{4238A561-8DC5-4B22-83C2-536E6E0B6FB4}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86A-4A05-A57B-AC2740E9A6C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{B06A10A9-9F9F-4CA6-9158-8A57E2701FB3}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86A-4A05-A57B-AC2740E9A6C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{CE7674E6-C96D-4148-B5B2-7A4816EC5E82}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86A-4A05-A57B-AC2740E9A6C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{59AAD9D6-572B-4876-98FA-B64CB7A7B9F8}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86A-4A05-A57B-AC2740E9A6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4.5</c:v>
                </c:pt>
                <c:pt idx="16">
                  <c:v>4.8</c:v>
                </c:pt>
                <c:pt idx="24">
                  <c:v>4.4000000000000004</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86A-4A05-A57B-AC2740E9A6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{BDAEF008-9C2D-4EA1-B042-AEAC75863226}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86A-4A05-A57B-AC2740E9A6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{A11766EB-3A1F-4C48-9ED0-0F82000D0FD0}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6A-4A05-A57B-AC2740E9A6C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{98AFF701-59A8-4424-B394-684A37C0F76B}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6A-4A05-A57B-AC2740E9A6C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{79F7BAFD-C293-4734-8627-F54C6B761876}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6A-4A05-A57B-AC2740E9A6C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{B3CA2220-7D7C-4110-9A82-EC4CB6F47348}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6A-4A05-A57B-AC2740E9A6C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{ECF551EC-1F23-4064-81CE-528FEB1069A5}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86A-4A05-A57B-AC2740E9A6C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{6C417949-DDC9-445D-8769-D23A5DDA8966}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86A-4A05-A57B-AC2740E9A6C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{F7F0BA49-62CD-4BEF-A95A-370651632494}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86A-4A05-A57B-AC2740E9A6C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{78C42201-541A-435C-B2FE-2FA773076968}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86A-4A05-A57B-AC2740E9A6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986A-4A05-A57B-AC2740E9A6CA}"/>
            </c:ext>
          </c:extLst>
        </c:ser>
        <c:dLbls>
          <c:showLegendKey val="0"/>
          <c:showVal val="1"/>
          <c:showCatName val="0"/>
          <c:showSerName val="0"/>
          <c:showPercent val="0"/>
          <c:showBubbleSize val="0"/>
        </c:dLbls>
        <c:axId val="114481024"/>
        <c:axId val="114315264"/>
      </c:scatterChart>
      <c:valAx>
        <c:axId val="114481024"/>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315264"/>
        <c:crosses val="autoZero"/>
        <c:crossBetween val="midCat"/>
      </c:valAx>
      <c:valAx>
        <c:axId val="114315264"/>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481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起債を行っていないことから、地方債残高は年々減少している。また、公営企業債の元利償還金に対する繰入金は、償還に伴い減少傾向にある。公共施設の更新に向けて、起債も視野に入れ、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ここ数年新規起債を行っていないことから、将来負担額は年々減少傾向にある。今後の税収減や公共施設の更新に備え、基金運用と起債による将来負担の双方によるバランスのとれた財政運営に努める。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年度は法人村民税の増に伴い、財政調整基金に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百万円を積み立てた一方、大規模公共用地の取得に伴い「公共施設建設基金」を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村の財政構造が、法人村民税への依存度が高く、社会情勢等により大きな影響を受けるため、今後も一定規模の基金を確保する。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各施設の老朽化に伴う更新に備え、「公共施設建設基金」に加え、より具体化した個々の特定目的基金の創設し、財政調整基金を取り崩して積み立てを行うことを検討する。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公共施設建設基金：公共施設建設に要する財源の確保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特定防衛施設周辺整備調整交付金基金：防衛施設周辺の生活環境の整備等に関する法律施行令（昭和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年政令第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項各号に掲げる施設の整備又は事業の実施に要する経費の確保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公共施設建設基金：大規模公共用地取得事業の財源として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特定防衛施設周辺整備調整交付金基金：保育所の運営に関する事業として、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百万円充当し、各種検診事業として、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千万円充当、この他富士北麓地域づくり協議会運営事業に充当した一方で、保育所の運営に関する事業のため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公共施設建設基金：各施設の老朽化に伴う更新に備え、より具体化した個々の特定目的基金の創設についての検討を行い、条件が整い次第財政調整基金を取り崩して積み立てを予定。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特定防衛施設周辺整備調整交付金基金：充当可能な施設整備および事業内容の拡充を行い、中長期的な事業計画に基づき積み立てを行っていく。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景気の動向による法人村民税の増により積み立てを行った。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税政改正による税収の減に備え、景気動向を注視し、決算剰余金の積み立てに加え、可能な限り基金の積み立てを行う。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本年度は積み立て未実施。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ここ数年起債を行っていないことから、積み立てを行っていないが、施設更新等に伴う起債発行時には、償還計画を踏まえ積み立て、取り崩しについて検討予定。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公共施設総合管理計画において、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年間で公共施設等の延床面積を</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削減する目標を掲げており、個別管理計画策定を進め、</a:t>
          </a:r>
          <a:r>
            <a:rPr kumimoji="1" lang="en-US" altLang="ja-JP" sz="1100">
              <a:latin typeface="ＭＳ Ｐゴシック" panose="020B0600070205080204" pitchFamily="50" charset="-128"/>
              <a:ea typeface="ＭＳ Ｐゴシック" panose="020B0600070205080204" pitchFamily="50" charset="-128"/>
            </a:rPr>
            <a:t>PPP</a:t>
          </a:r>
          <a:r>
            <a:rPr kumimoji="1" lang="ja-JP" altLang="en-US" sz="1100">
              <a:latin typeface="ＭＳ Ｐゴシック" panose="020B0600070205080204" pitchFamily="50" charset="-128"/>
              <a:ea typeface="ＭＳ Ｐゴシック" panose="020B0600070205080204" pitchFamily="50" charset="-128"/>
            </a:rPr>
            <a:t>や</a:t>
          </a:r>
          <a:r>
            <a:rPr kumimoji="1" lang="en-US" altLang="ja-JP" sz="1100">
              <a:latin typeface="ＭＳ Ｐゴシック" panose="020B0600070205080204" pitchFamily="50" charset="-128"/>
              <a:ea typeface="ＭＳ Ｐゴシック" panose="020B0600070205080204" pitchFamily="50" charset="-128"/>
            </a:rPr>
            <a:t>PFI</a:t>
          </a:r>
          <a:r>
            <a:rPr kumimoji="1" lang="ja-JP" altLang="en-US" sz="1100">
              <a:latin typeface="ＭＳ Ｐゴシック" panose="020B0600070205080204" pitchFamily="50" charset="-128"/>
              <a:ea typeface="ＭＳ Ｐゴシック" panose="020B0600070205080204" pitchFamily="50" charset="-128"/>
            </a:rPr>
            <a:t>などの民間活力の活用や、予防的修繕の実施等を行いつつ、施設の更新・集約化・複合化・除却を進めていく。　　　　　　　　　　　　　　　　　　　　　　　　　　　　　固定資産台帳の整備により、改めて資産評価を行い、減価償却率が増加したが、今後はこの数値の推移に注視し、施設の老朽化状況の把握に努める。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3" name="直線コネクタ 72"/>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6"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7" name="直線コネクタ 76"/>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8"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9" name="フローチャート: 判断 78"/>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0" name="フローチャート: 判断 79"/>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1" name="フローチャート: 判断 80"/>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87" name="楕円 86"/>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126002</xdr:rowOff>
    </xdr:from>
    <xdr:to>
      <xdr:col>15</xdr:col>
      <xdr:colOff>187325</xdr:colOff>
      <xdr:row>34</xdr:row>
      <xdr:rowOff>56152</xdr:rowOff>
    </xdr:to>
    <xdr:sp macro="" textlink="">
      <xdr:nvSpPr>
        <xdr:cNvPr id="88" name="楕円 87"/>
        <xdr:cNvSpPr/>
      </xdr:nvSpPr>
      <xdr:spPr>
        <a:xfrm>
          <a:off x="3238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34</xdr:row>
      <xdr:rowOff>5352</xdr:rowOff>
    </xdr:to>
    <xdr:cxnSp macro="">
      <xdr:nvCxnSpPr>
        <xdr:cNvPr id="89" name="直線コネクタ 88"/>
        <xdr:cNvCxnSpPr/>
      </xdr:nvCxnSpPr>
      <xdr:spPr>
        <a:xfrm flipV="1">
          <a:off x="3289300" y="6236063"/>
          <a:ext cx="762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0"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91"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92" name="n_1main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47279</xdr:rowOff>
    </xdr:from>
    <xdr:ext cx="405111" cy="259045"/>
    <xdr:sp macro="" textlink="">
      <xdr:nvSpPr>
        <xdr:cNvPr id="93" name="n_2mainValue有形固定資産減価償却率"/>
        <xdr:cNvSpPr txBox="1"/>
      </xdr:nvSpPr>
      <xdr:spPr>
        <a:xfrm>
          <a:off x="3086744"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将来負担額を上回っているため、数値としては表れていないが、今後の税収減による基金残高の減、施設更新に伴う将来負担額の増が想定されるので、公共施設個別管理計画の策定を進め、バランスのとれた基金運用、起債により施設の更新等を実施す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2" name="直線コネクタ 121"/>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5"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6" name="直線コネクタ 125"/>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7"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8" name="フローチャート: 判断 127"/>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133985</xdr:rowOff>
    </xdr:from>
    <xdr:to>
      <xdr:col>20</xdr:col>
      <xdr:colOff>38100</xdr:colOff>
      <xdr:row>39</xdr:row>
      <xdr:rowOff>64135</xdr:rowOff>
    </xdr:to>
    <xdr:sp macro="" textlink="">
      <xdr:nvSpPr>
        <xdr:cNvPr id="70" name="楕円 69"/>
        <xdr:cNvSpPr/>
      </xdr:nvSpPr>
      <xdr:spPr>
        <a:xfrm>
          <a:off x="3746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635</xdr:rowOff>
    </xdr:from>
    <xdr:to>
      <xdr:col>15</xdr:col>
      <xdr:colOff>101600</xdr:colOff>
      <xdr:row>39</xdr:row>
      <xdr:rowOff>102235</xdr:rowOff>
    </xdr:to>
    <xdr:sp macro="" textlink="">
      <xdr:nvSpPr>
        <xdr:cNvPr id="71" name="楕円 70"/>
        <xdr:cNvSpPr/>
      </xdr:nvSpPr>
      <xdr:spPr>
        <a:xfrm>
          <a:off x="2857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xdr:rowOff>
    </xdr:from>
    <xdr:to>
      <xdr:col>19</xdr:col>
      <xdr:colOff>177800</xdr:colOff>
      <xdr:row>39</xdr:row>
      <xdr:rowOff>51435</xdr:rowOff>
    </xdr:to>
    <xdr:cxnSp macro="">
      <xdr:nvCxnSpPr>
        <xdr:cNvPr id="72" name="直線コネクタ 71"/>
        <xdr:cNvCxnSpPr/>
      </xdr:nvCxnSpPr>
      <xdr:spPr>
        <a:xfrm flipV="1">
          <a:off x="2908300" y="66998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3"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4"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55262</xdr:rowOff>
    </xdr:from>
    <xdr:ext cx="405111" cy="259045"/>
    <xdr:sp macro="" textlink="">
      <xdr:nvSpPr>
        <xdr:cNvPr id="75" name="n_1mainValue【道路】&#10;有形固定資産減価償却率"/>
        <xdr:cNvSpPr txBox="1"/>
      </xdr:nvSpPr>
      <xdr:spPr>
        <a:xfrm>
          <a:off x="3582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93362</xdr:rowOff>
    </xdr:from>
    <xdr:ext cx="405111" cy="259045"/>
    <xdr:sp macro="" textlink="">
      <xdr:nvSpPr>
        <xdr:cNvPr id="76" name="n_2mainValue【道路】&#10;有形固定資産減価償却率"/>
        <xdr:cNvSpPr txBox="1"/>
      </xdr:nvSpPr>
      <xdr:spPr>
        <a:xfrm>
          <a:off x="27057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124661</xdr:rowOff>
    </xdr:from>
    <xdr:to>
      <xdr:col>50</xdr:col>
      <xdr:colOff>165100</xdr:colOff>
      <xdr:row>41</xdr:row>
      <xdr:rowOff>54811</xdr:rowOff>
    </xdr:to>
    <xdr:sp macro="" textlink="">
      <xdr:nvSpPr>
        <xdr:cNvPr id="116" name="楕円 115"/>
        <xdr:cNvSpPr/>
      </xdr:nvSpPr>
      <xdr:spPr>
        <a:xfrm>
          <a:off x="9588500" y="69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125429</xdr:rowOff>
    </xdr:from>
    <xdr:to>
      <xdr:col>46</xdr:col>
      <xdr:colOff>38100</xdr:colOff>
      <xdr:row>41</xdr:row>
      <xdr:rowOff>55579</xdr:rowOff>
    </xdr:to>
    <xdr:sp macro="" textlink="">
      <xdr:nvSpPr>
        <xdr:cNvPr id="117" name="楕円 116"/>
        <xdr:cNvSpPr/>
      </xdr:nvSpPr>
      <xdr:spPr>
        <a:xfrm>
          <a:off x="8699500" y="69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4011</xdr:rowOff>
    </xdr:from>
    <xdr:to>
      <xdr:col>50</xdr:col>
      <xdr:colOff>114300</xdr:colOff>
      <xdr:row>41</xdr:row>
      <xdr:rowOff>4779</xdr:rowOff>
    </xdr:to>
    <xdr:cxnSp macro="">
      <xdr:nvCxnSpPr>
        <xdr:cNvPr id="118" name="直線コネクタ 117"/>
        <xdr:cNvCxnSpPr/>
      </xdr:nvCxnSpPr>
      <xdr:spPr>
        <a:xfrm flipV="1">
          <a:off x="8750300" y="7033461"/>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19"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0"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45938</xdr:rowOff>
    </xdr:from>
    <xdr:ext cx="534377" cy="259045"/>
    <xdr:sp macro="" textlink="">
      <xdr:nvSpPr>
        <xdr:cNvPr id="121" name="n_1mainValue【道路】&#10;一人当たり延長"/>
        <xdr:cNvSpPr txBox="1"/>
      </xdr:nvSpPr>
      <xdr:spPr>
        <a:xfrm>
          <a:off x="9359411" y="707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46706</xdr:rowOff>
    </xdr:from>
    <xdr:ext cx="534377" cy="259045"/>
    <xdr:sp macro="" textlink="">
      <xdr:nvSpPr>
        <xdr:cNvPr id="122" name="n_2mainValue【道路】&#10;一人当たり延長"/>
        <xdr:cNvSpPr txBox="1"/>
      </xdr:nvSpPr>
      <xdr:spPr>
        <a:xfrm>
          <a:off x="8483111" y="70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2"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61" name="楕円 160"/>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15875</xdr:rowOff>
    </xdr:from>
    <xdr:to>
      <xdr:col>15</xdr:col>
      <xdr:colOff>101600</xdr:colOff>
      <xdr:row>61</xdr:row>
      <xdr:rowOff>117475</xdr:rowOff>
    </xdr:to>
    <xdr:sp macro="" textlink="">
      <xdr:nvSpPr>
        <xdr:cNvPr id="162" name="楕円 161"/>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66675</xdr:rowOff>
    </xdr:to>
    <xdr:cxnSp macro="">
      <xdr:nvCxnSpPr>
        <xdr:cNvPr id="163" name="直線コネクタ 162"/>
        <xdr:cNvCxnSpPr/>
      </xdr:nvCxnSpPr>
      <xdr:spPr>
        <a:xfrm flipV="1">
          <a:off x="2908300" y="104908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4"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5"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166" name="n_1mainValue【橋りょう・トンネル】&#10;有形固定資産減価償却率"/>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108602</xdr:rowOff>
    </xdr:from>
    <xdr:ext cx="405111" cy="259045"/>
    <xdr:sp macro="" textlink="">
      <xdr:nvSpPr>
        <xdr:cNvPr id="167" name="n_2mainValue【橋りょう・トンネル】&#10;有形固定資産減価償却率"/>
        <xdr:cNvSpPr txBox="1"/>
      </xdr:nvSpPr>
      <xdr:spPr>
        <a:xfrm>
          <a:off x="2705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6"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135987</xdr:rowOff>
    </xdr:from>
    <xdr:to>
      <xdr:col>50</xdr:col>
      <xdr:colOff>165100</xdr:colOff>
      <xdr:row>64</xdr:row>
      <xdr:rowOff>66137</xdr:rowOff>
    </xdr:to>
    <xdr:sp macro="" textlink="">
      <xdr:nvSpPr>
        <xdr:cNvPr id="205" name="楕円 204"/>
        <xdr:cNvSpPr/>
      </xdr:nvSpPr>
      <xdr:spPr>
        <a:xfrm>
          <a:off x="9588500" y="10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136050</xdr:rowOff>
    </xdr:from>
    <xdr:to>
      <xdr:col>46</xdr:col>
      <xdr:colOff>38100</xdr:colOff>
      <xdr:row>64</xdr:row>
      <xdr:rowOff>66200</xdr:rowOff>
    </xdr:to>
    <xdr:sp macro="" textlink="">
      <xdr:nvSpPr>
        <xdr:cNvPr id="206" name="楕円 205"/>
        <xdr:cNvSpPr/>
      </xdr:nvSpPr>
      <xdr:spPr>
        <a:xfrm>
          <a:off x="8699500" y="109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15337</xdr:rowOff>
    </xdr:from>
    <xdr:to>
      <xdr:col>50</xdr:col>
      <xdr:colOff>114300</xdr:colOff>
      <xdr:row>64</xdr:row>
      <xdr:rowOff>15400</xdr:rowOff>
    </xdr:to>
    <xdr:cxnSp macro="">
      <xdr:nvCxnSpPr>
        <xdr:cNvPr id="207" name="直線コネクタ 206"/>
        <xdr:cNvCxnSpPr/>
      </xdr:nvCxnSpPr>
      <xdr:spPr>
        <a:xfrm flipV="1">
          <a:off x="8750300" y="10988137"/>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8"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09"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57264</xdr:rowOff>
    </xdr:from>
    <xdr:ext cx="599010" cy="259045"/>
    <xdr:sp macro="" textlink="">
      <xdr:nvSpPr>
        <xdr:cNvPr id="210" name="n_1mainValue【橋りょう・トンネル】&#10;一人当たり有形固定資産（償却資産）額"/>
        <xdr:cNvSpPr txBox="1"/>
      </xdr:nvSpPr>
      <xdr:spPr>
        <a:xfrm>
          <a:off x="9327095" y="1103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57327</xdr:rowOff>
    </xdr:from>
    <xdr:ext cx="599010" cy="259045"/>
    <xdr:sp macro="" textlink="">
      <xdr:nvSpPr>
        <xdr:cNvPr id="211" name="n_2mainValue【橋りょう・トンネル】&#10;一人当たり有形固定資産（償却資産）額"/>
        <xdr:cNvSpPr txBox="1"/>
      </xdr:nvSpPr>
      <xdr:spPr>
        <a:xfrm>
          <a:off x="8450795" y="1103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4" name="テキスト ボックス 2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5" name="直線コネクタ 2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6" name="テキスト ボックス 2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7" name="直線コネクタ 2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8" name="テキスト ボックス 2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9" name="直線コネクタ 2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0" name="テキスト ボックス 2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1" name="直線コネクタ 2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2" name="テキスト ボックス 2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3" name="直線コネクタ 2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4" name="テキスト ボックス 2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268" name="直線コネクタ 26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26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270" name="直線コネクタ 26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2" name="直線コネクタ 27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273"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274" name="フローチャート: 判断 27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275" name="フローチャート: 判断 27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276" name="フローチャート: 判断 275"/>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113030</xdr:rowOff>
    </xdr:from>
    <xdr:to>
      <xdr:col>81</xdr:col>
      <xdr:colOff>101600</xdr:colOff>
      <xdr:row>40</xdr:row>
      <xdr:rowOff>43180</xdr:rowOff>
    </xdr:to>
    <xdr:sp macro="" textlink="">
      <xdr:nvSpPr>
        <xdr:cNvPr id="282" name="楕円 281"/>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154940</xdr:rowOff>
    </xdr:from>
    <xdr:to>
      <xdr:col>76</xdr:col>
      <xdr:colOff>165100</xdr:colOff>
      <xdr:row>40</xdr:row>
      <xdr:rowOff>85090</xdr:rowOff>
    </xdr:to>
    <xdr:sp macro="" textlink="">
      <xdr:nvSpPr>
        <xdr:cNvPr id="283" name="楕円 282"/>
        <xdr:cNvSpPr/>
      </xdr:nvSpPr>
      <xdr:spPr>
        <a:xfrm>
          <a:off x="1454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163830</xdr:rowOff>
    </xdr:from>
    <xdr:to>
      <xdr:col>81</xdr:col>
      <xdr:colOff>50800</xdr:colOff>
      <xdr:row>40</xdr:row>
      <xdr:rowOff>34290</xdr:rowOff>
    </xdr:to>
    <xdr:cxnSp macro="">
      <xdr:nvCxnSpPr>
        <xdr:cNvPr id="284" name="直線コネクタ 283"/>
        <xdr:cNvCxnSpPr/>
      </xdr:nvCxnSpPr>
      <xdr:spPr>
        <a:xfrm flipV="1">
          <a:off x="14592300" y="6850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285"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286"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34307</xdr:rowOff>
    </xdr:from>
    <xdr:ext cx="405111" cy="259045"/>
    <xdr:sp macro="" textlink="">
      <xdr:nvSpPr>
        <xdr:cNvPr id="287" name="n_1mainValue【認定こども園・幼稚園・保育所】&#10;有形固定資産減価償却率"/>
        <xdr:cNvSpPr txBox="1"/>
      </xdr:nvSpPr>
      <xdr:spPr>
        <a:xfrm>
          <a:off x="152660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76217</xdr:rowOff>
    </xdr:from>
    <xdr:ext cx="405111" cy="259045"/>
    <xdr:sp macro="" textlink="">
      <xdr:nvSpPr>
        <xdr:cNvPr id="288" name="n_2mainValue【認定こども園・幼稚園・保育所】&#10;有形固定資産減価償却率"/>
        <xdr:cNvSpPr txBox="1"/>
      </xdr:nvSpPr>
      <xdr:spPr>
        <a:xfrm>
          <a:off x="14389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7" name="テキスト ボックス 2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8" name="直線コネクタ 2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9" name="直線コネクタ 29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0" name="テキスト ボックス 29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1" name="直線コネクタ 30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2" name="テキスト ボックス 30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3" name="直線コネクタ 30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4" name="テキスト ボックス 30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5" name="直線コネクタ 30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6" name="テキスト ボックス 30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8" name="テキスト ボックス 3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10" name="直線コネクタ 309"/>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11"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12" name="直線コネクタ 311"/>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13"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14" name="直線コネクタ 313"/>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15"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16" name="フローチャート: 判断 315"/>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17" name="フローチャート: 判断 316"/>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18" name="フローチャート: 判断 317"/>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84836</xdr:rowOff>
    </xdr:from>
    <xdr:to>
      <xdr:col>112</xdr:col>
      <xdr:colOff>38100</xdr:colOff>
      <xdr:row>34</xdr:row>
      <xdr:rowOff>14986</xdr:rowOff>
    </xdr:to>
    <xdr:sp macro="" textlink="">
      <xdr:nvSpPr>
        <xdr:cNvPr id="324" name="楕円 323"/>
        <xdr:cNvSpPr/>
      </xdr:nvSpPr>
      <xdr:spPr>
        <a:xfrm>
          <a:off x="21272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84836</xdr:rowOff>
    </xdr:from>
    <xdr:to>
      <xdr:col>107</xdr:col>
      <xdr:colOff>101600</xdr:colOff>
      <xdr:row>34</xdr:row>
      <xdr:rowOff>14986</xdr:rowOff>
    </xdr:to>
    <xdr:sp macro="" textlink="">
      <xdr:nvSpPr>
        <xdr:cNvPr id="325" name="楕円 324"/>
        <xdr:cNvSpPr/>
      </xdr:nvSpPr>
      <xdr:spPr>
        <a:xfrm>
          <a:off x="20383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135636</xdr:rowOff>
    </xdr:from>
    <xdr:to>
      <xdr:col>111</xdr:col>
      <xdr:colOff>177800</xdr:colOff>
      <xdr:row>33</xdr:row>
      <xdr:rowOff>135636</xdr:rowOff>
    </xdr:to>
    <xdr:cxnSp macro="">
      <xdr:nvCxnSpPr>
        <xdr:cNvPr id="326" name="直線コネクタ 325"/>
        <xdr:cNvCxnSpPr/>
      </xdr:nvCxnSpPr>
      <xdr:spPr>
        <a:xfrm>
          <a:off x="20434300" y="5793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327"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328" name="n_2aveValue【認定こども園・幼稚園・保育所】&#10;一人当たり面積"/>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31513</xdr:rowOff>
    </xdr:from>
    <xdr:ext cx="469744" cy="259045"/>
    <xdr:sp macro="" textlink="">
      <xdr:nvSpPr>
        <xdr:cNvPr id="329" name="n_1mainValue【認定こども園・幼稚園・保育所】&#10;一人当たり面積"/>
        <xdr:cNvSpPr txBox="1"/>
      </xdr:nvSpPr>
      <xdr:spPr>
        <a:xfrm>
          <a:off x="210757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31513</xdr:rowOff>
    </xdr:from>
    <xdr:ext cx="469744" cy="259045"/>
    <xdr:sp macro="" textlink="">
      <xdr:nvSpPr>
        <xdr:cNvPr id="330" name="n_2mainValue【認定こども園・幼稚園・保育所】&#10;一人当たり面積"/>
        <xdr:cNvSpPr txBox="1"/>
      </xdr:nvSpPr>
      <xdr:spPr>
        <a:xfrm>
          <a:off x="201994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1" name="テキスト ボックス 3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2" name="直線コネクタ 3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3" name="テキスト ボックス 3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4" name="直線コネクタ 3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5" name="テキスト ボックス 3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6" name="直線コネクタ 3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7" name="テキスト ボックス 3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8" name="直線コネクタ 3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9" name="テキスト ボックス 3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0" name="直線コネクタ 3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1" name="テキスト ボックス 3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355" name="直線コネクタ 354"/>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356"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357" name="直線コネクタ 356"/>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58"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59" name="直線コネクタ 358"/>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60"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61" name="フローチャート: 判断 360"/>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362" name="フローチャート: 判断 361"/>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63" name="フローチャート: 判断 362"/>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42545</xdr:rowOff>
    </xdr:from>
    <xdr:to>
      <xdr:col>81</xdr:col>
      <xdr:colOff>101600</xdr:colOff>
      <xdr:row>57</xdr:row>
      <xdr:rowOff>144145</xdr:rowOff>
    </xdr:to>
    <xdr:sp macro="" textlink="">
      <xdr:nvSpPr>
        <xdr:cNvPr id="369" name="楕円 368"/>
        <xdr:cNvSpPr/>
      </xdr:nvSpPr>
      <xdr:spPr>
        <a:xfrm>
          <a:off x="15430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69215</xdr:rowOff>
    </xdr:from>
    <xdr:to>
      <xdr:col>76</xdr:col>
      <xdr:colOff>165100</xdr:colOff>
      <xdr:row>57</xdr:row>
      <xdr:rowOff>170815</xdr:rowOff>
    </xdr:to>
    <xdr:sp macro="" textlink="">
      <xdr:nvSpPr>
        <xdr:cNvPr id="370" name="楕円 369"/>
        <xdr:cNvSpPr/>
      </xdr:nvSpPr>
      <xdr:spPr>
        <a:xfrm>
          <a:off x="14541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93345</xdr:rowOff>
    </xdr:from>
    <xdr:to>
      <xdr:col>81</xdr:col>
      <xdr:colOff>50800</xdr:colOff>
      <xdr:row>57</xdr:row>
      <xdr:rowOff>120015</xdr:rowOff>
    </xdr:to>
    <xdr:cxnSp macro="">
      <xdr:nvCxnSpPr>
        <xdr:cNvPr id="371" name="直線コネクタ 370"/>
        <xdr:cNvCxnSpPr/>
      </xdr:nvCxnSpPr>
      <xdr:spPr>
        <a:xfrm flipV="1">
          <a:off x="14592300" y="9865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372"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373"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160672</xdr:rowOff>
    </xdr:from>
    <xdr:ext cx="405111" cy="259045"/>
    <xdr:sp macro="" textlink="">
      <xdr:nvSpPr>
        <xdr:cNvPr id="374" name="n_1mainValue【学校施設】&#10;有形固定資産減価償却率"/>
        <xdr:cNvSpPr txBox="1"/>
      </xdr:nvSpPr>
      <xdr:spPr>
        <a:xfrm>
          <a:off x="152660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15892</xdr:rowOff>
    </xdr:from>
    <xdr:ext cx="405111" cy="259045"/>
    <xdr:sp macro="" textlink="">
      <xdr:nvSpPr>
        <xdr:cNvPr id="375" name="n_2mainValue【学校施設】&#10;有形固定資産減価償却率"/>
        <xdr:cNvSpPr txBox="1"/>
      </xdr:nvSpPr>
      <xdr:spPr>
        <a:xfrm>
          <a:off x="14389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6" name="直線コネクタ 3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7" name="テキスト ボックス 3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8" name="直線コネクタ 3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9" name="テキスト ボックス 3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0" name="直線コネクタ 3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1" name="テキスト ボックス 3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2" name="直線コネクタ 3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3" name="テキスト ボックス 3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397" name="直線コネクタ 396"/>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398"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399" name="直線コネクタ 398"/>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00"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01" name="直線コネクタ 400"/>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02"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03" name="フローチャート: 判断 402"/>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04" name="フローチャート: 判断 403"/>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05" name="フローチャート: 判断 404"/>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24409</xdr:rowOff>
    </xdr:from>
    <xdr:to>
      <xdr:col>112</xdr:col>
      <xdr:colOff>38100</xdr:colOff>
      <xdr:row>61</xdr:row>
      <xdr:rowOff>126009</xdr:rowOff>
    </xdr:to>
    <xdr:sp macro="" textlink="">
      <xdr:nvSpPr>
        <xdr:cNvPr id="411" name="楕円 410"/>
        <xdr:cNvSpPr/>
      </xdr:nvSpPr>
      <xdr:spPr>
        <a:xfrm>
          <a:off x="21272500" y="104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24867</xdr:rowOff>
    </xdr:from>
    <xdr:to>
      <xdr:col>107</xdr:col>
      <xdr:colOff>101600</xdr:colOff>
      <xdr:row>61</xdr:row>
      <xdr:rowOff>126467</xdr:rowOff>
    </xdr:to>
    <xdr:sp macro="" textlink="">
      <xdr:nvSpPr>
        <xdr:cNvPr id="412" name="楕円 411"/>
        <xdr:cNvSpPr/>
      </xdr:nvSpPr>
      <xdr:spPr>
        <a:xfrm>
          <a:off x="20383500" y="104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75209</xdr:rowOff>
    </xdr:from>
    <xdr:to>
      <xdr:col>111</xdr:col>
      <xdr:colOff>177800</xdr:colOff>
      <xdr:row>61</xdr:row>
      <xdr:rowOff>75667</xdr:rowOff>
    </xdr:to>
    <xdr:cxnSp macro="">
      <xdr:nvCxnSpPr>
        <xdr:cNvPr id="413" name="直線コネクタ 412"/>
        <xdr:cNvCxnSpPr/>
      </xdr:nvCxnSpPr>
      <xdr:spPr>
        <a:xfrm flipV="1">
          <a:off x="20434300" y="1053365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414"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15"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117136</xdr:rowOff>
    </xdr:from>
    <xdr:ext cx="469744" cy="259045"/>
    <xdr:sp macro="" textlink="">
      <xdr:nvSpPr>
        <xdr:cNvPr id="416" name="n_1mainValue【学校施設】&#10;一人当たり面積"/>
        <xdr:cNvSpPr txBox="1"/>
      </xdr:nvSpPr>
      <xdr:spPr>
        <a:xfrm>
          <a:off x="21075727" y="1057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117594</xdr:rowOff>
    </xdr:from>
    <xdr:ext cx="469744" cy="259045"/>
    <xdr:sp macro="" textlink="">
      <xdr:nvSpPr>
        <xdr:cNvPr id="417" name="n_2mainValue【学校施設】&#10;一人当たり面積"/>
        <xdr:cNvSpPr txBox="1"/>
      </xdr:nvSpPr>
      <xdr:spPr>
        <a:xfrm>
          <a:off x="20199427" y="105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6" name="正方形/長方形 4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7" name="正方形/長方形 4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8" name="正方形/長方形 4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9" name="正方形/長方形 4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0" name="正方形/長方形 4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1" name="正方形/長方形 4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2" name="正方形/長方形 4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3" name="正方形/長方形 4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4" name="テキスト ボックス 4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5" name="直線コネクタ 4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6" name="テキスト ボックス 4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7" name="直線コネクタ 4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8" name="テキスト ボックス 4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49" name="直線コネクタ 4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0" name="テキスト ボックス 4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1" name="直線コネクタ 4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2" name="テキスト ボックス 45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4" name="テキスト ボックス 4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56" name="直線コネクタ 455"/>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57"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458" name="直線コネクタ 457"/>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5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60" name="直線コネクタ 45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461"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462" name="フローチャート: 判断 461"/>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463" name="フローチャート: 判断 462"/>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464" name="フローチャート: 判断 463"/>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61976</xdr:rowOff>
    </xdr:from>
    <xdr:to>
      <xdr:col>81</xdr:col>
      <xdr:colOff>101600</xdr:colOff>
      <xdr:row>106</xdr:row>
      <xdr:rowOff>163576</xdr:rowOff>
    </xdr:to>
    <xdr:sp macro="" textlink="">
      <xdr:nvSpPr>
        <xdr:cNvPr id="470" name="楕円 469"/>
        <xdr:cNvSpPr/>
      </xdr:nvSpPr>
      <xdr:spPr>
        <a:xfrm>
          <a:off x="1543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471" name="楕円 470"/>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112776</xdr:rowOff>
    </xdr:from>
    <xdr:to>
      <xdr:col>81</xdr:col>
      <xdr:colOff>50800</xdr:colOff>
      <xdr:row>107</xdr:row>
      <xdr:rowOff>7620</xdr:rowOff>
    </xdr:to>
    <xdr:cxnSp macro="">
      <xdr:nvCxnSpPr>
        <xdr:cNvPr id="472" name="直線コネクタ 471"/>
        <xdr:cNvCxnSpPr/>
      </xdr:nvCxnSpPr>
      <xdr:spPr>
        <a:xfrm flipV="1">
          <a:off x="14592300" y="1828647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473"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474"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154703</xdr:rowOff>
    </xdr:from>
    <xdr:ext cx="405111" cy="259045"/>
    <xdr:sp macro="" textlink="">
      <xdr:nvSpPr>
        <xdr:cNvPr id="475" name="n_1mainValue【公民館】&#10;有形固定資産減価償却率"/>
        <xdr:cNvSpPr txBox="1"/>
      </xdr:nvSpPr>
      <xdr:spPr>
        <a:xfrm>
          <a:off x="152660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476" name="n_2mainValue【公民館】&#10;有形固定資産減価償却率"/>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00" name="直線コネクタ 499"/>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01"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02" name="直線コネクタ 501"/>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03"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04" name="直線コネクタ 503"/>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05"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06" name="フローチャート: 判断 505"/>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07" name="フローチャート: 判断 506"/>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08" name="フローチャート: 判断 507"/>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514" name="楕円 513"/>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22861</xdr:rowOff>
    </xdr:from>
    <xdr:to>
      <xdr:col>107</xdr:col>
      <xdr:colOff>101600</xdr:colOff>
      <xdr:row>106</xdr:row>
      <xdr:rowOff>124461</xdr:rowOff>
    </xdr:to>
    <xdr:sp macro="" textlink="">
      <xdr:nvSpPr>
        <xdr:cNvPr id="515" name="楕円 514"/>
        <xdr:cNvSpPr/>
      </xdr:nvSpPr>
      <xdr:spPr>
        <a:xfrm>
          <a:off x="20383500" y="181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73661</xdr:rowOff>
    </xdr:to>
    <xdr:cxnSp macro="">
      <xdr:nvCxnSpPr>
        <xdr:cNvPr id="516" name="直線コネクタ 515"/>
        <xdr:cNvCxnSpPr/>
      </xdr:nvCxnSpPr>
      <xdr:spPr>
        <a:xfrm flipV="1">
          <a:off x="20434300" y="182460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517"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18"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519" name="n_1mainValue【公民館】&#10;一人当たり面積"/>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115588</xdr:rowOff>
    </xdr:from>
    <xdr:ext cx="469744" cy="259045"/>
    <xdr:sp macro="" textlink="">
      <xdr:nvSpPr>
        <xdr:cNvPr id="520" name="n_2mainValue【公民館】&#10;一人当たり面積"/>
        <xdr:cNvSpPr txBox="1"/>
      </xdr:nvSpPr>
      <xdr:spPr>
        <a:xfrm>
          <a:off x="20199427"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1" name="正方形/長方形 5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2" name="正方形/長方形 5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3" name="テキスト ボックス 5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学校施設が類似団体と比較して特に有形固定資産減価償却率が高くなっているが、特に老朽化が進み、児童数も減少が進んでいる小学校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校については、統合・新設に向けた検討を開始している。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142620</xdr:rowOff>
    </xdr:from>
    <xdr:ext cx="405111" cy="259045"/>
    <xdr:sp macro="" textlink="">
      <xdr:nvSpPr>
        <xdr:cNvPr id="67" name="n_2aveValue【図書館】&#10;有形固定資産減価償却率"/>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3" name="楕円 72"/>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80917</xdr:rowOff>
    </xdr:from>
    <xdr:to>
      <xdr:col>15</xdr:col>
      <xdr:colOff>101600</xdr:colOff>
      <xdr:row>38</xdr:row>
      <xdr:rowOff>11068</xdr:rowOff>
    </xdr:to>
    <xdr:sp macro="" textlink="">
      <xdr:nvSpPr>
        <xdr:cNvPr id="74" name="楕円 73"/>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131717</xdr:rowOff>
    </xdr:to>
    <xdr:cxnSp macro="">
      <xdr:nvCxnSpPr>
        <xdr:cNvPr id="75" name="直線コネクタ 74"/>
        <xdr:cNvCxnSpPr/>
      </xdr:nvCxnSpPr>
      <xdr:spPr>
        <a:xfrm flipV="1">
          <a:off x="2908300" y="641168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135363</xdr:rowOff>
    </xdr:from>
    <xdr:ext cx="405111" cy="259045"/>
    <xdr:sp macro="" textlink="">
      <xdr:nvSpPr>
        <xdr:cNvPr id="76" name="n_1mainValue【図書館】&#10;有形固定資産減価償却率"/>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27594</xdr:rowOff>
    </xdr:from>
    <xdr:ext cx="405111" cy="259045"/>
    <xdr:sp macro="" textlink="">
      <xdr:nvSpPr>
        <xdr:cNvPr id="77" name="n_2mainValue【図書館】&#10;有形固定資産減価償却率"/>
        <xdr:cNvSpPr txBox="1"/>
      </xdr:nvSpPr>
      <xdr:spPr>
        <a:xfrm>
          <a:off x="2705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9" name="直線コネクタ 98"/>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0"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1" name="直線コネクタ 100"/>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2"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3" name="直線コネクタ 102"/>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4" name="【図書館】&#10;一人当たり面積平均値テキスト"/>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5" name="フローチャート: 判断 104"/>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6" name="フローチャート: 判断 105"/>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150131</xdr:rowOff>
    </xdr:from>
    <xdr:ext cx="469744" cy="259045"/>
    <xdr:sp macro="" textlink="">
      <xdr:nvSpPr>
        <xdr:cNvPr id="107" name="n_1aveValue【図書館】&#10;一人当たり面積"/>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8" name="フローチャート: 判断 107"/>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67835</xdr:rowOff>
    </xdr:from>
    <xdr:ext cx="469744" cy="259045"/>
    <xdr:sp macro="" textlink="">
      <xdr:nvSpPr>
        <xdr:cNvPr id="109" name="n_2aveValue【図書館】&#10;一人当たり面積"/>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15" name="楕円 114"/>
        <xdr:cNvSpPr/>
      </xdr:nvSpPr>
      <xdr:spPr>
        <a:xfrm>
          <a:off x="958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16" name="楕円 115"/>
        <xdr:cNvSpPr/>
      </xdr:nvSpPr>
      <xdr:spPr>
        <a:xfrm>
          <a:off x="869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39</xdr:row>
      <xdr:rowOff>169926</xdr:rowOff>
    </xdr:to>
    <xdr:cxnSp macro="">
      <xdr:nvCxnSpPr>
        <xdr:cNvPr id="117" name="直線コネクタ 116"/>
        <xdr:cNvCxnSpPr/>
      </xdr:nvCxnSpPr>
      <xdr:spPr>
        <a:xfrm>
          <a:off x="8750300" y="685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65803</xdr:rowOff>
    </xdr:from>
    <xdr:ext cx="469744" cy="259045"/>
    <xdr:sp macro="" textlink="">
      <xdr:nvSpPr>
        <xdr:cNvPr id="118" name="n_1mainValue【図書館】&#10;一人当たり面積"/>
        <xdr:cNvSpPr txBox="1"/>
      </xdr:nvSpPr>
      <xdr:spPr>
        <a:xfrm>
          <a:off x="9391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65803</xdr:rowOff>
    </xdr:from>
    <xdr:ext cx="469744" cy="259045"/>
    <xdr:sp macro="" textlink="">
      <xdr:nvSpPr>
        <xdr:cNvPr id="119" name="n_2mainValue【図書館】&#10;一人当たり面積"/>
        <xdr:cNvSpPr txBox="1"/>
      </xdr:nvSpPr>
      <xdr:spPr>
        <a:xfrm>
          <a:off x="8515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4" name="直線コネクタ 143"/>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5"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6" name="直線コネクタ 145"/>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7"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8" name="直線コネクタ 147"/>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9"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0" name="フローチャート: 判断 149"/>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1" name="フローチャート: 判断 150"/>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152"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53" name="フローチャート: 判断 152"/>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54"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126365</xdr:rowOff>
    </xdr:from>
    <xdr:to>
      <xdr:col>20</xdr:col>
      <xdr:colOff>38100</xdr:colOff>
      <xdr:row>61</xdr:row>
      <xdr:rowOff>56515</xdr:rowOff>
    </xdr:to>
    <xdr:sp macro="" textlink="">
      <xdr:nvSpPr>
        <xdr:cNvPr id="160" name="楕円 159"/>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6350</xdr:rowOff>
    </xdr:from>
    <xdr:to>
      <xdr:col>15</xdr:col>
      <xdr:colOff>101600</xdr:colOff>
      <xdr:row>61</xdr:row>
      <xdr:rowOff>107950</xdr:rowOff>
    </xdr:to>
    <xdr:sp macro="" textlink="">
      <xdr:nvSpPr>
        <xdr:cNvPr id="161" name="楕円 160"/>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xdr:rowOff>
    </xdr:from>
    <xdr:to>
      <xdr:col>19</xdr:col>
      <xdr:colOff>177800</xdr:colOff>
      <xdr:row>61</xdr:row>
      <xdr:rowOff>57150</xdr:rowOff>
    </xdr:to>
    <xdr:cxnSp macro="">
      <xdr:nvCxnSpPr>
        <xdr:cNvPr id="162" name="直線コネクタ 161"/>
        <xdr:cNvCxnSpPr/>
      </xdr:nvCxnSpPr>
      <xdr:spPr>
        <a:xfrm flipV="1">
          <a:off x="2908300" y="104641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47642</xdr:rowOff>
    </xdr:from>
    <xdr:ext cx="405111" cy="259045"/>
    <xdr:sp macro="" textlink="">
      <xdr:nvSpPr>
        <xdr:cNvPr id="163" name="n_1mainValue【体育館・プール】&#10;有形固定資産減価償却率"/>
        <xdr:cNvSpPr txBox="1"/>
      </xdr:nvSpPr>
      <xdr:spPr>
        <a:xfrm>
          <a:off x="3582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164" name="n_2mainValue【体育館・プール】&#10;有形固定資産減価償却率"/>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5" name="直線コネクタ 17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6" name="テキスト ボックス 17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9" name="直線コネクタ 17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0" name="テキスト ボックス 17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84" name="直線コネクタ 183"/>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5"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6" name="直線コネクタ 185"/>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7"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8" name="直線コネクタ 187"/>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9"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0" name="フローチャート: 判断 189"/>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91" name="フローチャート: 判断 190"/>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92"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93" name="フローチャート: 判断 192"/>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94"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163513</xdr:rowOff>
    </xdr:from>
    <xdr:to>
      <xdr:col>50</xdr:col>
      <xdr:colOff>165100</xdr:colOff>
      <xdr:row>60</xdr:row>
      <xdr:rowOff>93663</xdr:rowOff>
    </xdr:to>
    <xdr:sp macro="" textlink="">
      <xdr:nvSpPr>
        <xdr:cNvPr id="200" name="楕円 199"/>
        <xdr:cNvSpPr/>
      </xdr:nvSpPr>
      <xdr:spPr>
        <a:xfrm>
          <a:off x="9588500" y="102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164084</xdr:rowOff>
    </xdr:from>
    <xdr:to>
      <xdr:col>46</xdr:col>
      <xdr:colOff>38100</xdr:colOff>
      <xdr:row>60</xdr:row>
      <xdr:rowOff>94234</xdr:rowOff>
    </xdr:to>
    <xdr:sp macro="" textlink="">
      <xdr:nvSpPr>
        <xdr:cNvPr id="201" name="楕円 200"/>
        <xdr:cNvSpPr/>
      </xdr:nvSpPr>
      <xdr:spPr>
        <a:xfrm>
          <a:off x="8699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42863</xdr:rowOff>
    </xdr:from>
    <xdr:to>
      <xdr:col>50</xdr:col>
      <xdr:colOff>114300</xdr:colOff>
      <xdr:row>60</xdr:row>
      <xdr:rowOff>43434</xdr:rowOff>
    </xdr:to>
    <xdr:cxnSp macro="">
      <xdr:nvCxnSpPr>
        <xdr:cNvPr id="202" name="直線コネクタ 201"/>
        <xdr:cNvCxnSpPr/>
      </xdr:nvCxnSpPr>
      <xdr:spPr>
        <a:xfrm flipV="1">
          <a:off x="8750300" y="1032986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110190</xdr:rowOff>
    </xdr:from>
    <xdr:ext cx="469744" cy="259045"/>
    <xdr:sp macro="" textlink="">
      <xdr:nvSpPr>
        <xdr:cNvPr id="203" name="n_1mainValue【体育館・プール】&#10;一人当たり面積"/>
        <xdr:cNvSpPr txBox="1"/>
      </xdr:nvSpPr>
      <xdr:spPr>
        <a:xfrm>
          <a:off x="9391727" y="1005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110761</xdr:rowOff>
    </xdr:from>
    <xdr:ext cx="469744" cy="259045"/>
    <xdr:sp macro="" textlink="">
      <xdr:nvSpPr>
        <xdr:cNvPr id="204" name="n_2mainValue【体育館・プール】&#10;一人当たり面積"/>
        <xdr:cNvSpPr txBox="1"/>
      </xdr:nvSpPr>
      <xdr:spPr>
        <a:xfrm>
          <a:off x="85154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29" name="直線コネクタ 228"/>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30"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31" name="直線コネクタ 230"/>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32"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33" name="直線コネクタ 232"/>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34"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35" name="フローチャート: 判断 234"/>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36" name="フローチャート: 判断 235"/>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237"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38" name="フローチャート: 判断 237"/>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239"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45" name="楕円 244"/>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139700</xdr:rowOff>
    </xdr:from>
    <xdr:to>
      <xdr:col>15</xdr:col>
      <xdr:colOff>101600</xdr:colOff>
      <xdr:row>81</xdr:row>
      <xdr:rowOff>69850</xdr:rowOff>
    </xdr:to>
    <xdr:sp macro="" textlink="">
      <xdr:nvSpPr>
        <xdr:cNvPr id="246" name="楕円 245"/>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19050</xdr:rowOff>
    </xdr:to>
    <xdr:cxnSp macro="">
      <xdr:nvCxnSpPr>
        <xdr:cNvPr id="247" name="直線コネクタ 246"/>
        <xdr:cNvCxnSpPr/>
      </xdr:nvCxnSpPr>
      <xdr:spPr>
        <a:xfrm flipV="1">
          <a:off x="2908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48277</xdr:rowOff>
    </xdr:from>
    <xdr:ext cx="405111" cy="259045"/>
    <xdr:sp macro="" textlink="">
      <xdr:nvSpPr>
        <xdr:cNvPr id="248"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49" name="n_2mainValue【福祉施設】&#10;有形固定資産減価償却率"/>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73" name="直線コネクタ 272"/>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74"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75" name="直線コネクタ 274"/>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76"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77" name="直線コネクタ 276"/>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78"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79" name="フローチャート: 判断 278"/>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80" name="フローチャート: 判断 279"/>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81"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82" name="フローチャート: 判断 281"/>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83"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88900</xdr:rowOff>
    </xdr:from>
    <xdr:to>
      <xdr:col>50</xdr:col>
      <xdr:colOff>165100</xdr:colOff>
      <xdr:row>86</xdr:row>
      <xdr:rowOff>19050</xdr:rowOff>
    </xdr:to>
    <xdr:sp macro="" textlink="">
      <xdr:nvSpPr>
        <xdr:cNvPr id="289" name="楕円 288"/>
        <xdr:cNvSpPr/>
      </xdr:nvSpPr>
      <xdr:spPr>
        <a:xfrm>
          <a:off x="9588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88900</xdr:rowOff>
    </xdr:from>
    <xdr:to>
      <xdr:col>46</xdr:col>
      <xdr:colOff>38100</xdr:colOff>
      <xdr:row>86</xdr:row>
      <xdr:rowOff>19050</xdr:rowOff>
    </xdr:to>
    <xdr:sp macro="" textlink="">
      <xdr:nvSpPr>
        <xdr:cNvPr id="290" name="楕円 289"/>
        <xdr:cNvSpPr/>
      </xdr:nvSpPr>
      <xdr:spPr>
        <a:xfrm>
          <a:off x="8699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139700</xdr:rowOff>
    </xdr:from>
    <xdr:to>
      <xdr:col>50</xdr:col>
      <xdr:colOff>114300</xdr:colOff>
      <xdr:row>85</xdr:row>
      <xdr:rowOff>139700</xdr:rowOff>
    </xdr:to>
    <xdr:cxnSp macro="">
      <xdr:nvCxnSpPr>
        <xdr:cNvPr id="291" name="直線コネクタ 290"/>
        <xdr:cNvCxnSpPr/>
      </xdr:nvCxnSpPr>
      <xdr:spPr>
        <a:xfrm>
          <a:off x="8750300" y="1471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10177</xdr:rowOff>
    </xdr:from>
    <xdr:ext cx="469744" cy="259045"/>
    <xdr:sp macro="" textlink="">
      <xdr:nvSpPr>
        <xdr:cNvPr id="292" name="n_1mainValue【福祉施設】&#10;一人当たり面積"/>
        <xdr:cNvSpPr txBox="1"/>
      </xdr:nvSpPr>
      <xdr:spPr>
        <a:xfrm>
          <a:off x="93917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10177</xdr:rowOff>
    </xdr:from>
    <xdr:ext cx="469744" cy="259045"/>
    <xdr:sp macro="" textlink="">
      <xdr:nvSpPr>
        <xdr:cNvPr id="293" name="n_2mainValue【福祉施設】&#10;一人当たり面積"/>
        <xdr:cNvSpPr txBox="1"/>
      </xdr:nvSpPr>
      <xdr:spPr>
        <a:xfrm>
          <a:off x="8515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0" name="直線コネクタ 3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1" name="テキスト ボックス 3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2" name="直線コネクタ 3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3" name="テキスト ボックス 3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4" name="直線コネクタ 3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5" name="テキスト ボックス 3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6" name="直線コネクタ 3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7" name="テキスト ボックス 3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8" name="直線コネクタ 3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9" name="テキスト ボックス 3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0" name="直線コネクタ 3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1" name="テキスト ボックス 3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35" name="直線コネクタ 33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3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37" name="直線コネクタ 33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38"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39" name="直線コネクタ 33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40"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41" name="フローチャート: 判断 340"/>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42" name="フローチャート: 判断 341"/>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343"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44" name="フローチャート: 判断 343"/>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45"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351" name="楕円 350"/>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10704</xdr:rowOff>
    </xdr:from>
    <xdr:to>
      <xdr:col>76</xdr:col>
      <xdr:colOff>165100</xdr:colOff>
      <xdr:row>36</xdr:row>
      <xdr:rowOff>112304</xdr:rowOff>
    </xdr:to>
    <xdr:sp macro="" textlink="">
      <xdr:nvSpPr>
        <xdr:cNvPr id="352" name="楕円 351"/>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17417</xdr:rowOff>
    </xdr:from>
    <xdr:to>
      <xdr:col>81</xdr:col>
      <xdr:colOff>50800</xdr:colOff>
      <xdr:row>36</xdr:row>
      <xdr:rowOff>61504</xdr:rowOff>
    </xdr:to>
    <xdr:cxnSp macro="">
      <xdr:nvCxnSpPr>
        <xdr:cNvPr id="353" name="直線コネクタ 352"/>
        <xdr:cNvCxnSpPr/>
      </xdr:nvCxnSpPr>
      <xdr:spPr>
        <a:xfrm flipV="1">
          <a:off x="14592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84744</xdr:rowOff>
    </xdr:from>
    <xdr:ext cx="405111" cy="259045"/>
    <xdr:sp macro="" textlink="">
      <xdr:nvSpPr>
        <xdr:cNvPr id="354" name="n_1mainValue【一般廃棄物処理施設】&#10;有形固定資産減価償却率"/>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103431</xdr:rowOff>
    </xdr:from>
    <xdr:ext cx="405111" cy="259045"/>
    <xdr:sp macro="" textlink="">
      <xdr:nvSpPr>
        <xdr:cNvPr id="355" name="n_2mainValue【一般廃棄物処理施設】&#10;有形固定資産減価償却率"/>
        <xdr:cNvSpPr txBox="1"/>
      </xdr:nvSpPr>
      <xdr:spPr>
        <a:xfrm>
          <a:off x="14389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77" name="直線コネクタ 376"/>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78"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79" name="直線コネクタ 378"/>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80"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81" name="直線コネクタ 380"/>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82"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83" name="フローチャート: 判断 382"/>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84" name="フローチャート: 判断 383"/>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85"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86" name="フローチャート: 判断 385"/>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112170</xdr:rowOff>
    </xdr:from>
    <xdr:ext cx="599010" cy="259045"/>
    <xdr:sp macro="" textlink="">
      <xdr:nvSpPr>
        <xdr:cNvPr id="387" name="n_2aveValue【一般廃棄物処理施設】&#10;一人当たり有形固定資産（償却資産）額"/>
        <xdr:cNvSpPr txBox="1"/>
      </xdr:nvSpPr>
      <xdr:spPr>
        <a:xfrm>
          <a:off x="20134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46159</xdr:rowOff>
    </xdr:from>
    <xdr:to>
      <xdr:col>112</xdr:col>
      <xdr:colOff>38100</xdr:colOff>
      <xdr:row>39</xdr:row>
      <xdr:rowOff>147759</xdr:rowOff>
    </xdr:to>
    <xdr:sp macro="" textlink="">
      <xdr:nvSpPr>
        <xdr:cNvPr id="393" name="楕円 392"/>
        <xdr:cNvSpPr/>
      </xdr:nvSpPr>
      <xdr:spPr>
        <a:xfrm>
          <a:off x="21272500" y="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46548</xdr:rowOff>
    </xdr:from>
    <xdr:to>
      <xdr:col>107</xdr:col>
      <xdr:colOff>101600</xdr:colOff>
      <xdr:row>39</xdr:row>
      <xdr:rowOff>148148</xdr:rowOff>
    </xdr:to>
    <xdr:sp macro="" textlink="">
      <xdr:nvSpPr>
        <xdr:cNvPr id="394" name="楕円 393"/>
        <xdr:cNvSpPr/>
      </xdr:nvSpPr>
      <xdr:spPr>
        <a:xfrm>
          <a:off x="20383500" y="67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96959</xdr:rowOff>
    </xdr:from>
    <xdr:to>
      <xdr:col>111</xdr:col>
      <xdr:colOff>177800</xdr:colOff>
      <xdr:row>39</xdr:row>
      <xdr:rowOff>97348</xdr:rowOff>
    </xdr:to>
    <xdr:cxnSp macro="">
      <xdr:nvCxnSpPr>
        <xdr:cNvPr id="395" name="直線コネクタ 394"/>
        <xdr:cNvCxnSpPr/>
      </xdr:nvCxnSpPr>
      <xdr:spPr>
        <a:xfrm flipV="1">
          <a:off x="20434300" y="678350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164286</xdr:rowOff>
    </xdr:from>
    <xdr:ext cx="599010" cy="259045"/>
    <xdr:sp macro="" textlink="">
      <xdr:nvSpPr>
        <xdr:cNvPr id="396" name="n_1mainValue【一般廃棄物処理施設】&#10;一人当たり有形固定資産（償却資産）額"/>
        <xdr:cNvSpPr txBox="1"/>
      </xdr:nvSpPr>
      <xdr:spPr>
        <a:xfrm>
          <a:off x="21011095" y="650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164675</xdr:rowOff>
    </xdr:from>
    <xdr:ext cx="599010" cy="259045"/>
    <xdr:sp macro="" textlink="">
      <xdr:nvSpPr>
        <xdr:cNvPr id="397" name="n_2mainValue【一般廃棄物処理施設】&#10;一人当たり有形固定資産（償却資産）額"/>
        <xdr:cNvSpPr txBox="1"/>
      </xdr:nvSpPr>
      <xdr:spPr>
        <a:xfrm>
          <a:off x="20134795" y="650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4" name="直線コネクタ 4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5" name="テキスト ボックス 42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6" name="直線コネクタ 4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7" name="テキスト ボックス 4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8" name="直線コネクタ 4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9" name="テキスト ボックス 4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0" name="直線コネクタ 4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1" name="テキスト ボックス 4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2" name="直線コネクタ 4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3" name="テキスト ボックス 4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4" name="直線コネクタ 4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5" name="テキスト ボックス 43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7" name="テキスト ボックス 4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39" name="直線コネクタ 438"/>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40"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41" name="直線コネクタ 440"/>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3" name="直線コネクタ 44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44"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45" name="フローチャート: 判断 444"/>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46" name="フローチャート: 判断 445"/>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47"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48" name="フローチャート: 判断 447"/>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449" name="n_2aveValue【消防施設】&#10;有形固定資産減価償却率"/>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0" name="テキスト ボックス 4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37919</xdr:rowOff>
    </xdr:from>
    <xdr:to>
      <xdr:col>81</xdr:col>
      <xdr:colOff>101600</xdr:colOff>
      <xdr:row>83</xdr:row>
      <xdr:rowOff>139519</xdr:rowOff>
    </xdr:to>
    <xdr:sp macro="" textlink="">
      <xdr:nvSpPr>
        <xdr:cNvPr id="455" name="楕円 454"/>
        <xdr:cNvSpPr/>
      </xdr:nvSpPr>
      <xdr:spPr>
        <a:xfrm>
          <a:off x="15430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129358</xdr:rowOff>
    </xdr:from>
    <xdr:to>
      <xdr:col>76</xdr:col>
      <xdr:colOff>165100</xdr:colOff>
      <xdr:row>78</xdr:row>
      <xdr:rowOff>59508</xdr:rowOff>
    </xdr:to>
    <xdr:sp macro="" textlink="">
      <xdr:nvSpPr>
        <xdr:cNvPr id="456" name="楕円 455"/>
        <xdr:cNvSpPr/>
      </xdr:nvSpPr>
      <xdr:spPr>
        <a:xfrm>
          <a:off x="14541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8708</xdr:rowOff>
    </xdr:from>
    <xdr:to>
      <xdr:col>81</xdr:col>
      <xdr:colOff>50800</xdr:colOff>
      <xdr:row>83</xdr:row>
      <xdr:rowOff>88719</xdr:rowOff>
    </xdr:to>
    <xdr:cxnSp macro="">
      <xdr:nvCxnSpPr>
        <xdr:cNvPr id="457" name="直線コネクタ 456"/>
        <xdr:cNvCxnSpPr/>
      </xdr:nvCxnSpPr>
      <xdr:spPr>
        <a:xfrm>
          <a:off x="14592300" y="13381808"/>
          <a:ext cx="889000" cy="9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130646</xdr:rowOff>
    </xdr:from>
    <xdr:ext cx="405111" cy="259045"/>
    <xdr:sp macro="" textlink="">
      <xdr:nvSpPr>
        <xdr:cNvPr id="458" name="n_1mainValue【消防施設】&#10;有形固定資産減価償却率"/>
        <xdr:cNvSpPr txBox="1"/>
      </xdr:nvSpPr>
      <xdr:spPr>
        <a:xfrm>
          <a:off x="15266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76035</xdr:rowOff>
    </xdr:from>
    <xdr:ext cx="405111" cy="259045"/>
    <xdr:sp macro="" textlink="">
      <xdr:nvSpPr>
        <xdr:cNvPr id="459" name="n_2mainValue【消防施設】&#10;有形固定資産減価償却率"/>
        <xdr:cNvSpPr txBox="1"/>
      </xdr:nvSpPr>
      <xdr:spPr>
        <a:xfrm>
          <a:off x="143897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0" name="直線コネクタ 4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1" name="テキスト ボックス 4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2" name="直線コネクタ 4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3" name="テキスト ボックス 4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4" name="直線コネクタ 4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5" name="テキスト ボックス 4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6" name="直線コネクタ 4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7" name="テキスト ボックス 4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8" name="直線コネクタ 4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9" name="テキスト ボックス 4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0" name="直線コネクタ 4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1" name="テキスト ボックス 4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85" name="直線コネクタ 484"/>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86"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87" name="直線コネクタ 486"/>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88"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89" name="直線コネクタ 488"/>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90"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91" name="フローチャート: 判断 490"/>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92" name="フローチャート: 判断 491"/>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493"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94" name="フローチャート: 判断 493"/>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95"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86905</xdr:rowOff>
    </xdr:from>
    <xdr:to>
      <xdr:col>112</xdr:col>
      <xdr:colOff>38100</xdr:colOff>
      <xdr:row>84</xdr:row>
      <xdr:rowOff>17055</xdr:rowOff>
    </xdr:to>
    <xdr:sp macro="" textlink="">
      <xdr:nvSpPr>
        <xdr:cNvPr id="501" name="楕円 500"/>
        <xdr:cNvSpPr/>
      </xdr:nvSpPr>
      <xdr:spPr>
        <a:xfrm>
          <a:off x="21272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1995</xdr:rowOff>
    </xdr:from>
    <xdr:to>
      <xdr:col>107</xdr:col>
      <xdr:colOff>101600</xdr:colOff>
      <xdr:row>85</xdr:row>
      <xdr:rowOff>103595</xdr:rowOff>
    </xdr:to>
    <xdr:sp macro="" textlink="">
      <xdr:nvSpPr>
        <xdr:cNvPr id="502" name="楕円 501"/>
        <xdr:cNvSpPr/>
      </xdr:nvSpPr>
      <xdr:spPr>
        <a:xfrm>
          <a:off x="20383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137705</xdr:rowOff>
    </xdr:from>
    <xdr:to>
      <xdr:col>111</xdr:col>
      <xdr:colOff>177800</xdr:colOff>
      <xdr:row>85</xdr:row>
      <xdr:rowOff>52795</xdr:rowOff>
    </xdr:to>
    <xdr:cxnSp macro="">
      <xdr:nvCxnSpPr>
        <xdr:cNvPr id="503" name="直線コネクタ 502"/>
        <xdr:cNvCxnSpPr/>
      </xdr:nvCxnSpPr>
      <xdr:spPr>
        <a:xfrm flipV="1">
          <a:off x="20434300" y="143680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33582</xdr:rowOff>
    </xdr:from>
    <xdr:ext cx="469744" cy="259045"/>
    <xdr:sp macro="" textlink="">
      <xdr:nvSpPr>
        <xdr:cNvPr id="504" name="n_1mainValue【消防施設】&#10;一人当たり面積"/>
        <xdr:cNvSpPr txBox="1"/>
      </xdr:nvSpPr>
      <xdr:spPr>
        <a:xfrm>
          <a:off x="21075727" y="1409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94722</xdr:rowOff>
    </xdr:from>
    <xdr:ext cx="469744" cy="259045"/>
    <xdr:sp macro="" textlink="">
      <xdr:nvSpPr>
        <xdr:cNvPr id="505" name="n_2mainValue【消防施設】&#10;一人当たり面積"/>
        <xdr:cNvSpPr txBox="1"/>
      </xdr:nvSpPr>
      <xdr:spPr>
        <a:xfrm>
          <a:off x="20199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6" name="テキスト ボックス 5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7" name="直線コネクタ 51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8" name="テキスト ボックス 51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9" name="直線コネクタ 51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0" name="テキスト ボックス 51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1" name="直線コネクタ 52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2" name="テキスト ボックス 52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3" name="直線コネクタ 52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4" name="テキスト ボックス 52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28" name="直線コネクタ 527"/>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2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30" name="直線コネクタ 52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1"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2" name="直線コネクタ 53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33"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34" name="フローチャート: 判断 533"/>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35" name="フローチャート: 判断 534"/>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36"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37" name="フローチャート: 判断 536"/>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38"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544" name="楕円 543"/>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545" name="楕円 544"/>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167639</xdr:rowOff>
    </xdr:to>
    <xdr:cxnSp macro="">
      <xdr:nvCxnSpPr>
        <xdr:cNvPr id="546" name="直線コネクタ 545"/>
        <xdr:cNvCxnSpPr/>
      </xdr:nvCxnSpPr>
      <xdr:spPr>
        <a:xfrm flipV="1">
          <a:off x="14592300" y="18467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163847</xdr:rowOff>
    </xdr:from>
    <xdr:ext cx="405111" cy="259045"/>
    <xdr:sp macro="" textlink="">
      <xdr:nvSpPr>
        <xdr:cNvPr id="547" name="n_1mainValue【庁舎】&#10;有形固定資産減価償却率"/>
        <xdr:cNvSpPr txBox="1"/>
      </xdr:nvSpPr>
      <xdr:spPr>
        <a:xfrm>
          <a:off x="15266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548" name="n_2mainValue【庁舎】&#10;有形固定資産減価償却率"/>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9" name="テキスト ボックス 55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60" name="直線コネクタ 5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1" name="テキスト ボックス 5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2" name="直線コネクタ 5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3" name="テキスト ボックス 5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4" name="直線コネクタ 5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5" name="テキスト ボックス 5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6" name="直線コネクタ 5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7" name="テキスト ボックス 5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8" name="直線コネクタ 5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9" name="テキスト ボックス 5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0" name="直線コネクタ 5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1" name="テキスト ボックス 5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75" name="直線コネクタ 574"/>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76"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77" name="直線コネクタ 576"/>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78"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79" name="直線コネクタ 57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80"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81" name="フローチャート: 判断 580"/>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82" name="フローチャート: 判断 581"/>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583"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84" name="フローチャート: 判断 583"/>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585"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xdr:rowOff>
    </xdr:from>
    <xdr:to>
      <xdr:col>112</xdr:col>
      <xdr:colOff>38100</xdr:colOff>
      <xdr:row>106</xdr:row>
      <xdr:rowOff>102507</xdr:rowOff>
    </xdr:to>
    <xdr:sp macro="" textlink="">
      <xdr:nvSpPr>
        <xdr:cNvPr id="591" name="楕円 590"/>
        <xdr:cNvSpPr/>
      </xdr:nvSpPr>
      <xdr:spPr>
        <a:xfrm>
          <a:off x="2127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92" name="楕円 591"/>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51707</xdr:rowOff>
    </xdr:from>
    <xdr:to>
      <xdr:col>111</xdr:col>
      <xdr:colOff>177800</xdr:colOff>
      <xdr:row>106</xdr:row>
      <xdr:rowOff>53339</xdr:rowOff>
    </xdr:to>
    <xdr:cxnSp macro="">
      <xdr:nvCxnSpPr>
        <xdr:cNvPr id="593" name="直線コネクタ 592"/>
        <xdr:cNvCxnSpPr/>
      </xdr:nvCxnSpPr>
      <xdr:spPr>
        <a:xfrm flipV="1">
          <a:off x="20434300" y="182254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119034</xdr:rowOff>
    </xdr:from>
    <xdr:ext cx="469744" cy="259045"/>
    <xdr:sp macro="" textlink="">
      <xdr:nvSpPr>
        <xdr:cNvPr id="594" name="n_1mainValue【庁舎】&#10;一人当たり面積"/>
        <xdr:cNvSpPr txBox="1"/>
      </xdr:nvSpPr>
      <xdr:spPr>
        <a:xfrm>
          <a:off x="210757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5" name="n_2mainValue【庁舎】&#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有形固定資産減価償却率が高くなっている施設のうち、一般廃棄物処理施設については、今後の運営方法について現在、延命化を含めて幅広く検討中であるが、方針決定までの間は施設の現状維持に努める。　　　　　　　　　　　　　　　　　　　　　　　　　　　　　　　　　　　　　　　　　　　　　　　　　　　　　　　　　消防施設については、特に老朽化した消防詰所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施設の更新に伴い、有形固定資産減価償却率が大幅に減少したが、老朽化の進む他の消防詰所についても、公共施設個別管理計画を策定し、計画的な更新を行う。　　　　　　　　　　　　　　　　　　　　　　　　　　　　　　　　　　　　　　　　　　　　　　　　　　　　　　　　　　　　　　　　　　　その他の施設についても、公共施設個別管理計画の策定・分析を進め、適正な数量への更新および維持管理に努める。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手企業の法人村民税等への依存度が高く、社会情勢等により大きな影響を受け、財政力指数も特に単年での変動幅が大きくなっている。企業の景気変動に加え、税政改正による税収の減に備え、投資的経費の効果的な投入、経常経費の抜本的な見直しを実施し、将来を見据えた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115994</xdr:rowOff>
    </xdr:from>
    <xdr:to>
      <xdr:col>23</xdr:col>
      <xdr:colOff>133350</xdr:colOff>
      <xdr:row>44</xdr:row>
      <xdr:rowOff>116840</xdr:rowOff>
    </xdr:to>
    <xdr:cxnSp macro="">
      <xdr:nvCxnSpPr>
        <xdr:cNvPr id="63" name="直線コネクタ 62"/>
        <xdr:cNvCxnSpPr/>
      </xdr:nvCxnSpPr>
      <xdr:spPr>
        <a:xfrm flipV="1">
          <a:off x="4953000" y="663109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4"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5" name="直線コネクタ 64"/>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30920</xdr:rowOff>
    </xdr:from>
    <xdr:ext cx="762000" cy="259045"/>
    <xdr:sp macro="" textlink="">
      <xdr:nvSpPr>
        <xdr:cNvPr id="66" name="財政力最大値テキスト"/>
        <xdr:cNvSpPr txBox="1"/>
      </xdr:nvSpPr>
      <xdr:spPr>
        <a:xfrm>
          <a:off x="5041900" y="63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115994</xdr:rowOff>
    </xdr:from>
    <xdr:to>
      <xdr:col>24</xdr:col>
      <xdr:colOff>12700</xdr:colOff>
      <xdr:row>38</xdr:row>
      <xdr:rowOff>115994</xdr:rowOff>
    </xdr:to>
    <xdr:cxnSp macro="">
      <xdr:nvCxnSpPr>
        <xdr:cNvPr id="67" name="直線コネクタ 66"/>
        <xdr:cNvCxnSpPr/>
      </xdr:nvCxnSpPr>
      <xdr:spPr>
        <a:xfrm>
          <a:off x="4864100" y="663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132080</xdr:rowOff>
    </xdr:to>
    <xdr:cxnSp macro="">
      <xdr:nvCxnSpPr>
        <xdr:cNvPr id="68" name="直線コネクタ 67"/>
        <xdr:cNvCxnSpPr/>
      </xdr:nvCxnSpPr>
      <xdr:spPr>
        <a:xfrm>
          <a:off x="4114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40657</xdr:rowOff>
    </xdr:from>
    <xdr:ext cx="762000" cy="259045"/>
    <xdr:sp macro="" textlink="">
      <xdr:nvSpPr>
        <xdr:cNvPr id="69" name="財政力平均値テキスト"/>
        <xdr:cNvSpPr txBox="1"/>
      </xdr:nvSpPr>
      <xdr:spPr>
        <a:xfrm>
          <a:off x="5041900" y="741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70" name="フローチャート: 判断 69"/>
        <xdr:cNvSpPr/>
      </xdr:nvSpPr>
      <xdr:spPr>
        <a:xfrm>
          <a:off x="49022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83820</xdr:rowOff>
    </xdr:to>
    <xdr:cxnSp macro="">
      <xdr:nvCxnSpPr>
        <xdr:cNvPr id="71" name="直線コネクタ 70"/>
        <xdr:cNvCxnSpPr/>
      </xdr:nvCxnSpPr>
      <xdr:spPr>
        <a:xfrm>
          <a:off x="3225800" y="65426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52494</xdr:rowOff>
    </xdr:from>
    <xdr:to>
      <xdr:col>19</xdr:col>
      <xdr:colOff>184150</xdr:colOff>
      <xdr:row>43</xdr:row>
      <xdr:rowOff>154094</xdr:rowOff>
    </xdr:to>
    <xdr:sp macro="" textlink="">
      <xdr:nvSpPr>
        <xdr:cNvPr id="72" name="フローチャート: 判断 71"/>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138871</xdr:rowOff>
    </xdr:from>
    <xdr:ext cx="736600" cy="259045"/>
    <xdr:sp macro="" textlink="">
      <xdr:nvSpPr>
        <xdr:cNvPr id="73" name="テキスト ボックス 72"/>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161290</xdr:rowOff>
    </xdr:from>
    <xdr:to>
      <xdr:col>15</xdr:col>
      <xdr:colOff>82550</xdr:colOff>
      <xdr:row>38</xdr:row>
      <xdr:rowOff>27517</xdr:rowOff>
    </xdr:to>
    <xdr:cxnSp macro="">
      <xdr:nvCxnSpPr>
        <xdr:cNvPr id="74" name="直線コネクタ 73"/>
        <xdr:cNvCxnSpPr/>
      </xdr:nvCxnSpPr>
      <xdr:spPr>
        <a:xfrm>
          <a:off x="2336800" y="63334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5" name="フローチャート: 判断 74"/>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6" name="テキスト ボックス 75"/>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121073</xdr:rowOff>
    </xdr:from>
    <xdr:to>
      <xdr:col>11</xdr:col>
      <xdr:colOff>31750</xdr:colOff>
      <xdr:row>36</xdr:row>
      <xdr:rowOff>161290</xdr:rowOff>
    </xdr:to>
    <xdr:cxnSp macro="">
      <xdr:nvCxnSpPr>
        <xdr:cNvPr id="77" name="直線コネクタ 76"/>
        <xdr:cNvCxnSpPr/>
      </xdr:nvCxnSpPr>
      <xdr:spPr>
        <a:xfrm>
          <a:off x="1447800" y="62932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79" name="テキスト ボックス 78"/>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0" name="フローチャート: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1" name="テキスト ボックス 80"/>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81280</xdr:rowOff>
    </xdr:from>
    <xdr:to>
      <xdr:col>23</xdr:col>
      <xdr:colOff>184150</xdr:colOff>
      <xdr:row>39</xdr:row>
      <xdr:rowOff>11430</xdr:rowOff>
    </xdr:to>
    <xdr:sp macro="" textlink="">
      <xdr:nvSpPr>
        <xdr:cNvPr id="87" name="楕円 86"/>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2557</xdr:rowOff>
    </xdr:from>
    <xdr:ext cx="762000" cy="259045"/>
    <xdr:sp macro="" textlink="">
      <xdr:nvSpPr>
        <xdr:cNvPr id="88" name="財政力該当値テキスト"/>
        <xdr:cNvSpPr txBox="1"/>
      </xdr:nvSpPr>
      <xdr:spPr>
        <a:xfrm>
          <a:off x="5041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9" name="楕円 88"/>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90" name="テキスト ボックス 89"/>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1" name="楕円 90"/>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2" name="テキスト ボックス 91"/>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110490</xdr:rowOff>
    </xdr:from>
    <xdr:to>
      <xdr:col>11</xdr:col>
      <xdr:colOff>82550</xdr:colOff>
      <xdr:row>37</xdr:row>
      <xdr:rowOff>40640</xdr:rowOff>
    </xdr:to>
    <xdr:sp macro="" textlink="">
      <xdr:nvSpPr>
        <xdr:cNvPr id="93" name="楕円 92"/>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50817</xdr:rowOff>
    </xdr:from>
    <xdr:ext cx="762000" cy="259045"/>
    <xdr:sp macro="" textlink="">
      <xdr:nvSpPr>
        <xdr:cNvPr id="94" name="テキスト ボックス 93"/>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70273</xdr:rowOff>
    </xdr:from>
    <xdr:to>
      <xdr:col>7</xdr:col>
      <xdr:colOff>31750</xdr:colOff>
      <xdr:row>37</xdr:row>
      <xdr:rowOff>423</xdr:rowOff>
    </xdr:to>
    <xdr:sp macro="" textlink="">
      <xdr:nvSpPr>
        <xdr:cNvPr id="95" name="楕円 94"/>
        <xdr:cNvSpPr/>
      </xdr:nvSpPr>
      <xdr:spPr>
        <a:xfrm>
          <a:off x="1397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10600</xdr:rowOff>
    </xdr:from>
    <xdr:ext cx="762000" cy="259045"/>
    <xdr:sp macro="" textlink="">
      <xdr:nvSpPr>
        <xdr:cNvPr id="96" name="テキスト ボックス 95"/>
        <xdr:cNvSpPr txBox="1"/>
      </xdr:nvSpPr>
      <xdr:spPr>
        <a:xfrm>
          <a:off x="1066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法人村民税の増収の影響を受け、昨年度に比して類似団体内では高位置となった。景気動向により比率に変動が生じるが、経常経費の中で構成比率の高い物件費の見直しにより、経費削減を図る。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157988</xdr:rowOff>
    </xdr:from>
    <xdr:to>
      <xdr:col>23</xdr:col>
      <xdr:colOff>133350</xdr:colOff>
      <xdr:row>67</xdr:row>
      <xdr:rowOff>19685</xdr:rowOff>
    </xdr:to>
    <xdr:cxnSp macro="">
      <xdr:nvCxnSpPr>
        <xdr:cNvPr id="124" name="直線コネクタ 123"/>
        <xdr:cNvCxnSpPr/>
      </xdr:nvCxnSpPr>
      <xdr:spPr>
        <a:xfrm flipV="1">
          <a:off x="4953000" y="10616438"/>
          <a:ext cx="0" cy="8903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5"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6" name="直線コネクタ 125"/>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72915</xdr:rowOff>
    </xdr:from>
    <xdr:ext cx="762000" cy="259045"/>
    <xdr:sp macro="" textlink="">
      <xdr:nvSpPr>
        <xdr:cNvPr id="127" name="財政構造の弾力性最大値テキスト"/>
        <xdr:cNvSpPr txBox="1"/>
      </xdr:nvSpPr>
      <xdr:spPr>
        <a:xfrm>
          <a:off x="5041900" y="1035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157988</xdr:rowOff>
    </xdr:from>
    <xdr:to>
      <xdr:col>24</xdr:col>
      <xdr:colOff>12700</xdr:colOff>
      <xdr:row>61</xdr:row>
      <xdr:rowOff>157988</xdr:rowOff>
    </xdr:to>
    <xdr:cxnSp macro="">
      <xdr:nvCxnSpPr>
        <xdr:cNvPr id="128" name="直線コネクタ 127"/>
        <xdr:cNvCxnSpPr/>
      </xdr:nvCxnSpPr>
      <xdr:spPr>
        <a:xfrm>
          <a:off x="4864100" y="10616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63</xdr:row>
      <xdr:rowOff>140843</xdr:rowOff>
    </xdr:to>
    <xdr:cxnSp macro="">
      <xdr:nvCxnSpPr>
        <xdr:cNvPr id="129" name="直線コネクタ 128"/>
        <xdr:cNvCxnSpPr/>
      </xdr:nvCxnSpPr>
      <xdr:spPr>
        <a:xfrm flipV="1">
          <a:off x="4114800" y="10616438"/>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57040</xdr:rowOff>
    </xdr:from>
    <xdr:ext cx="762000" cy="259045"/>
    <xdr:sp macro="" textlink="">
      <xdr:nvSpPr>
        <xdr:cNvPr id="130" name="財政構造の弾力性平均値テキスト"/>
        <xdr:cNvSpPr txBox="1"/>
      </xdr:nvSpPr>
      <xdr:spPr>
        <a:xfrm>
          <a:off x="5041900" y="112012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84963</xdr:rowOff>
    </xdr:from>
    <xdr:to>
      <xdr:col>23</xdr:col>
      <xdr:colOff>184150</xdr:colOff>
      <xdr:row>66</xdr:row>
      <xdr:rowOff>15113</xdr:rowOff>
    </xdr:to>
    <xdr:sp macro="" textlink="">
      <xdr:nvSpPr>
        <xdr:cNvPr id="131" name="フローチャート: 判断 130"/>
        <xdr:cNvSpPr/>
      </xdr:nvSpPr>
      <xdr:spPr>
        <a:xfrm>
          <a:off x="49022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170307</xdr:rowOff>
    </xdr:from>
    <xdr:to>
      <xdr:col>19</xdr:col>
      <xdr:colOff>133350</xdr:colOff>
      <xdr:row>63</xdr:row>
      <xdr:rowOff>140843</xdr:rowOff>
    </xdr:to>
    <xdr:cxnSp macro="">
      <xdr:nvCxnSpPr>
        <xdr:cNvPr id="132" name="直線コネクタ 131"/>
        <xdr:cNvCxnSpPr/>
      </xdr:nvCxnSpPr>
      <xdr:spPr>
        <a:xfrm>
          <a:off x="3225800" y="10285857"/>
          <a:ext cx="889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3" name="フローチャート: 判断 132"/>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4" name="テキスト ボックス 133"/>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170307</xdr:rowOff>
    </xdr:from>
    <xdr:to>
      <xdr:col>15</xdr:col>
      <xdr:colOff>82550</xdr:colOff>
      <xdr:row>63</xdr:row>
      <xdr:rowOff>133604</xdr:rowOff>
    </xdr:to>
    <xdr:cxnSp macro="">
      <xdr:nvCxnSpPr>
        <xdr:cNvPr id="135" name="直線コネクタ 134"/>
        <xdr:cNvCxnSpPr/>
      </xdr:nvCxnSpPr>
      <xdr:spPr>
        <a:xfrm flipV="1">
          <a:off x="2336800" y="10285857"/>
          <a:ext cx="889000" cy="6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508</xdr:rowOff>
    </xdr:from>
    <xdr:to>
      <xdr:col>15</xdr:col>
      <xdr:colOff>133350</xdr:colOff>
      <xdr:row>65</xdr:row>
      <xdr:rowOff>102108</xdr:rowOff>
    </xdr:to>
    <xdr:sp macro="" textlink="">
      <xdr:nvSpPr>
        <xdr:cNvPr id="136" name="フローチャート: 判断 135"/>
        <xdr:cNvSpPr/>
      </xdr:nvSpPr>
      <xdr:spPr>
        <a:xfrm>
          <a:off x="3175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37" name="テキスト ボックス 136"/>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85471</xdr:rowOff>
    </xdr:from>
    <xdr:to>
      <xdr:col>11</xdr:col>
      <xdr:colOff>31750</xdr:colOff>
      <xdr:row>63</xdr:row>
      <xdr:rowOff>133604</xdr:rowOff>
    </xdr:to>
    <xdr:cxnSp macro="">
      <xdr:nvCxnSpPr>
        <xdr:cNvPr id="138" name="直線コネクタ 137"/>
        <xdr:cNvCxnSpPr/>
      </xdr:nvCxnSpPr>
      <xdr:spPr>
        <a:xfrm>
          <a:off x="1447800" y="10715371"/>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24638</xdr:rowOff>
    </xdr:from>
    <xdr:to>
      <xdr:col>11</xdr:col>
      <xdr:colOff>82550</xdr:colOff>
      <xdr:row>65</xdr:row>
      <xdr:rowOff>126238</xdr:rowOff>
    </xdr:to>
    <xdr:sp macro="" textlink="">
      <xdr:nvSpPr>
        <xdr:cNvPr id="139" name="フローチャート: 判断 138"/>
        <xdr:cNvSpPr/>
      </xdr:nvSpPr>
      <xdr:spPr>
        <a:xfrm>
          <a:off x="2286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40" name="テキスト ボックス 139"/>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41" name="フローチャート: 判断 140"/>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60342</xdr:rowOff>
    </xdr:from>
    <xdr:ext cx="762000" cy="259045"/>
    <xdr:sp macro="" textlink="">
      <xdr:nvSpPr>
        <xdr:cNvPr id="142" name="テキスト ボックス 141"/>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8" name="楕円 147"/>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28465</xdr:rowOff>
    </xdr:from>
    <xdr:ext cx="762000" cy="259045"/>
    <xdr:sp macro="" textlink="">
      <xdr:nvSpPr>
        <xdr:cNvPr id="149" name="財政構造の弾力性該当値テキスト"/>
        <xdr:cNvSpPr txBox="1"/>
      </xdr:nvSpPr>
      <xdr:spPr>
        <a:xfrm>
          <a:off x="5041900" y="1048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90043</xdr:rowOff>
    </xdr:from>
    <xdr:to>
      <xdr:col>19</xdr:col>
      <xdr:colOff>184150</xdr:colOff>
      <xdr:row>64</xdr:row>
      <xdr:rowOff>20193</xdr:rowOff>
    </xdr:to>
    <xdr:sp macro="" textlink="">
      <xdr:nvSpPr>
        <xdr:cNvPr id="150" name="楕円 149"/>
        <xdr:cNvSpPr/>
      </xdr:nvSpPr>
      <xdr:spPr>
        <a:xfrm>
          <a:off x="4064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30370</xdr:rowOff>
    </xdr:from>
    <xdr:ext cx="736600" cy="259045"/>
    <xdr:sp macro="" textlink="">
      <xdr:nvSpPr>
        <xdr:cNvPr id="151" name="テキスト ボックス 150"/>
        <xdr:cNvSpPr txBox="1"/>
      </xdr:nvSpPr>
      <xdr:spPr>
        <a:xfrm>
          <a:off x="3733800" y="10660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119507</xdr:rowOff>
    </xdr:from>
    <xdr:to>
      <xdr:col>15</xdr:col>
      <xdr:colOff>133350</xdr:colOff>
      <xdr:row>60</xdr:row>
      <xdr:rowOff>49657</xdr:rowOff>
    </xdr:to>
    <xdr:sp macro="" textlink="">
      <xdr:nvSpPr>
        <xdr:cNvPr id="152" name="楕円 151"/>
        <xdr:cNvSpPr/>
      </xdr:nvSpPr>
      <xdr:spPr>
        <a:xfrm>
          <a:off x="3175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59834</xdr:rowOff>
    </xdr:from>
    <xdr:ext cx="762000" cy="259045"/>
    <xdr:sp macro="" textlink="">
      <xdr:nvSpPr>
        <xdr:cNvPr id="153" name="テキスト ボックス 152"/>
        <xdr:cNvSpPr txBox="1"/>
      </xdr:nvSpPr>
      <xdr:spPr>
        <a:xfrm>
          <a:off x="2844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4" name="楕円 153"/>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5" name="テキスト ボックス 154"/>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34671</xdr:rowOff>
    </xdr:from>
    <xdr:to>
      <xdr:col>7</xdr:col>
      <xdr:colOff>31750</xdr:colOff>
      <xdr:row>62</xdr:row>
      <xdr:rowOff>136271</xdr:rowOff>
    </xdr:to>
    <xdr:sp macro="" textlink="">
      <xdr:nvSpPr>
        <xdr:cNvPr id="156" name="楕円 155"/>
        <xdr:cNvSpPr/>
      </xdr:nvSpPr>
      <xdr:spPr>
        <a:xfrm>
          <a:off x="1397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146448</xdr:rowOff>
    </xdr:from>
    <xdr:ext cx="762000" cy="259045"/>
    <xdr:sp macro="" textlink="">
      <xdr:nvSpPr>
        <xdr:cNvPr id="157" name="テキスト ボックス 156"/>
        <xdr:cNvSpPr txBox="1"/>
      </xdr:nvSpPr>
      <xdr:spPr>
        <a:xfrm>
          <a:off x="1066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依然として類似団体内で下位に位置するが、観光施設を多く抱え、直営による賃金のほか、施設に係る委託料の支出が大きいため、公共施設個別施設計画策定を推進し、施設の集約化、</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手法の導入も視野に入れ、経費の削減に努める。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87" name="直線コネクタ 186"/>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88"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89" name="直線コネクタ 188"/>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0"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1" name="直線コネクタ 190"/>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110595</xdr:rowOff>
    </xdr:from>
    <xdr:to>
      <xdr:col>23</xdr:col>
      <xdr:colOff>133350</xdr:colOff>
      <xdr:row>85</xdr:row>
      <xdr:rowOff>171172</xdr:rowOff>
    </xdr:to>
    <xdr:cxnSp macro="">
      <xdr:nvCxnSpPr>
        <xdr:cNvPr id="192" name="直線コネクタ 191"/>
        <xdr:cNvCxnSpPr/>
      </xdr:nvCxnSpPr>
      <xdr:spPr>
        <a:xfrm flipV="1">
          <a:off x="4114800" y="14683845"/>
          <a:ext cx="8382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3"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4" name="フローチャート: 判断 193"/>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149372</xdr:rowOff>
    </xdr:from>
    <xdr:to>
      <xdr:col>19</xdr:col>
      <xdr:colOff>133350</xdr:colOff>
      <xdr:row>85</xdr:row>
      <xdr:rowOff>171172</xdr:rowOff>
    </xdr:to>
    <xdr:cxnSp macro="">
      <xdr:nvCxnSpPr>
        <xdr:cNvPr id="195" name="直線コネクタ 194"/>
        <xdr:cNvCxnSpPr/>
      </xdr:nvCxnSpPr>
      <xdr:spPr>
        <a:xfrm>
          <a:off x="3225800" y="14722622"/>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196" name="フローチャート: 判断 195"/>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197" name="テキスト ボックス 196"/>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149372</xdr:rowOff>
    </xdr:from>
    <xdr:to>
      <xdr:col>15</xdr:col>
      <xdr:colOff>82550</xdr:colOff>
      <xdr:row>86</xdr:row>
      <xdr:rowOff>54994</xdr:rowOff>
    </xdr:to>
    <xdr:cxnSp macro="">
      <xdr:nvCxnSpPr>
        <xdr:cNvPr id="198" name="直線コネクタ 197"/>
        <xdr:cNvCxnSpPr/>
      </xdr:nvCxnSpPr>
      <xdr:spPr>
        <a:xfrm flipV="1">
          <a:off x="2336800" y="14722622"/>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199" name="フローチャート: 判断 198"/>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0" name="テキスト ボックス 199"/>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44109</xdr:rowOff>
    </xdr:from>
    <xdr:to>
      <xdr:col>11</xdr:col>
      <xdr:colOff>31750</xdr:colOff>
      <xdr:row>86</xdr:row>
      <xdr:rowOff>54994</xdr:rowOff>
    </xdr:to>
    <xdr:cxnSp macro="">
      <xdr:nvCxnSpPr>
        <xdr:cNvPr id="201" name="直線コネクタ 200"/>
        <xdr:cNvCxnSpPr/>
      </xdr:nvCxnSpPr>
      <xdr:spPr>
        <a:xfrm>
          <a:off x="1447800" y="14617359"/>
          <a:ext cx="889000" cy="1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2" name="フローチャート: 判断 201"/>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3" name="テキスト ボックス 202"/>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4" name="フローチャート: 判断 203"/>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5" name="テキスト ボックス 204"/>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59795</xdr:rowOff>
    </xdr:from>
    <xdr:to>
      <xdr:col>23</xdr:col>
      <xdr:colOff>184150</xdr:colOff>
      <xdr:row>85</xdr:row>
      <xdr:rowOff>161395</xdr:rowOff>
    </xdr:to>
    <xdr:sp macro="" textlink="">
      <xdr:nvSpPr>
        <xdr:cNvPr id="211" name="楕円 210"/>
        <xdr:cNvSpPr/>
      </xdr:nvSpPr>
      <xdr:spPr>
        <a:xfrm>
          <a:off x="4902200" y="146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31872</xdr:rowOff>
    </xdr:from>
    <xdr:ext cx="762000" cy="259045"/>
    <xdr:sp macro="" textlink="">
      <xdr:nvSpPr>
        <xdr:cNvPr id="212" name="人件費・物件費等の状況該当値テキスト"/>
        <xdr:cNvSpPr txBox="1"/>
      </xdr:nvSpPr>
      <xdr:spPr>
        <a:xfrm>
          <a:off x="5041900" y="146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120372</xdr:rowOff>
    </xdr:from>
    <xdr:to>
      <xdr:col>19</xdr:col>
      <xdr:colOff>184150</xdr:colOff>
      <xdr:row>86</xdr:row>
      <xdr:rowOff>50522</xdr:rowOff>
    </xdr:to>
    <xdr:sp macro="" textlink="">
      <xdr:nvSpPr>
        <xdr:cNvPr id="213" name="楕円 212"/>
        <xdr:cNvSpPr/>
      </xdr:nvSpPr>
      <xdr:spPr>
        <a:xfrm>
          <a:off x="4064000" y="14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35299</xdr:rowOff>
    </xdr:from>
    <xdr:ext cx="736600" cy="259045"/>
    <xdr:sp macro="" textlink="">
      <xdr:nvSpPr>
        <xdr:cNvPr id="214" name="テキスト ボックス 213"/>
        <xdr:cNvSpPr txBox="1"/>
      </xdr:nvSpPr>
      <xdr:spPr>
        <a:xfrm>
          <a:off x="3733800" y="1477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98572</xdr:rowOff>
    </xdr:from>
    <xdr:to>
      <xdr:col>15</xdr:col>
      <xdr:colOff>133350</xdr:colOff>
      <xdr:row>86</xdr:row>
      <xdr:rowOff>28722</xdr:rowOff>
    </xdr:to>
    <xdr:sp macro="" textlink="">
      <xdr:nvSpPr>
        <xdr:cNvPr id="215" name="楕円 214"/>
        <xdr:cNvSpPr/>
      </xdr:nvSpPr>
      <xdr:spPr>
        <a:xfrm>
          <a:off x="31750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13499</xdr:rowOff>
    </xdr:from>
    <xdr:ext cx="762000" cy="259045"/>
    <xdr:sp macro="" textlink="">
      <xdr:nvSpPr>
        <xdr:cNvPr id="216" name="テキスト ボックス 215"/>
        <xdr:cNvSpPr txBox="1"/>
      </xdr:nvSpPr>
      <xdr:spPr>
        <a:xfrm>
          <a:off x="2844800" y="147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4194</xdr:rowOff>
    </xdr:from>
    <xdr:to>
      <xdr:col>11</xdr:col>
      <xdr:colOff>82550</xdr:colOff>
      <xdr:row>86</xdr:row>
      <xdr:rowOff>105794</xdr:rowOff>
    </xdr:to>
    <xdr:sp macro="" textlink="">
      <xdr:nvSpPr>
        <xdr:cNvPr id="217" name="楕円 216"/>
        <xdr:cNvSpPr/>
      </xdr:nvSpPr>
      <xdr:spPr>
        <a:xfrm>
          <a:off x="2286000" y="14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90571</xdr:rowOff>
    </xdr:from>
    <xdr:ext cx="762000" cy="259045"/>
    <xdr:sp macro="" textlink="">
      <xdr:nvSpPr>
        <xdr:cNvPr id="218" name="テキスト ボックス 217"/>
        <xdr:cNvSpPr txBox="1"/>
      </xdr:nvSpPr>
      <xdr:spPr>
        <a:xfrm>
          <a:off x="1955800" y="1483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164759</xdr:rowOff>
    </xdr:from>
    <xdr:to>
      <xdr:col>7</xdr:col>
      <xdr:colOff>31750</xdr:colOff>
      <xdr:row>85</xdr:row>
      <xdr:rowOff>94909</xdr:rowOff>
    </xdr:to>
    <xdr:sp macro="" textlink="">
      <xdr:nvSpPr>
        <xdr:cNvPr id="219" name="楕円 218"/>
        <xdr:cNvSpPr/>
      </xdr:nvSpPr>
      <xdr:spPr>
        <a:xfrm>
          <a:off x="1397000" y="14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79686</xdr:rowOff>
    </xdr:from>
    <xdr:ext cx="762000" cy="259045"/>
    <xdr:sp macro="" textlink="">
      <xdr:nvSpPr>
        <xdr:cNvPr id="220" name="テキスト ボックス 219"/>
        <xdr:cNvSpPr txBox="1"/>
      </xdr:nvSpPr>
      <xdr:spPr>
        <a:xfrm>
          <a:off x="1066800" y="1465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類似団体内平均を下回ったが、職員の経験年数・階層の変動により指数は若干上昇している。今後も現状の給与水準を維持したい。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なお、平成２９年度数値については、様式作成時点で根拠調査が未公表のため前年度数値を引用している。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1" name="直線コネクタ 250"/>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2"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3" name="直線コネクタ 252"/>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4"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5" name="直線コネクタ 254"/>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19352</xdr:rowOff>
    </xdr:to>
    <xdr:cxnSp macro="">
      <xdr:nvCxnSpPr>
        <xdr:cNvPr id="256" name="直線コネクタ 255"/>
        <xdr:cNvCxnSpPr/>
      </xdr:nvCxnSpPr>
      <xdr:spPr>
        <a:xfrm>
          <a:off x="16179800" y="1442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7"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8" name="フローチャート: 判断 257"/>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84</xdr:row>
      <xdr:rowOff>19352</xdr:rowOff>
    </xdr:to>
    <xdr:cxnSp macro="">
      <xdr:nvCxnSpPr>
        <xdr:cNvPr id="259" name="直線コネクタ 258"/>
        <xdr:cNvCxnSpPr/>
      </xdr:nvCxnSpPr>
      <xdr:spPr>
        <a:xfrm>
          <a:off x="15290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0" name="フローチャート: 判断 259"/>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1" name="テキスト ボックス 260"/>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86</xdr:row>
      <xdr:rowOff>9677</xdr:rowOff>
    </xdr:to>
    <xdr:cxnSp macro="">
      <xdr:nvCxnSpPr>
        <xdr:cNvPr id="262" name="直線コネクタ 261"/>
        <xdr:cNvCxnSpPr/>
      </xdr:nvCxnSpPr>
      <xdr:spPr>
        <a:xfrm flipV="1">
          <a:off x="14401800" y="14352209"/>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3" name="フローチャート: 判断 262"/>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4" name="テキスト ボックス 263"/>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86</xdr:row>
      <xdr:rowOff>9677</xdr:rowOff>
    </xdr:to>
    <xdr:cxnSp macro="">
      <xdr:nvCxnSpPr>
        <xdr:cNvPr id="265" name="直線コネクタ 264"/>
        <xdr:cNvCxnSpPr/>
      </xdr:nvCxnSpPr>
      <xdr:spPr>
        <a:xfrm>
          <a:off x="13512800" y="14455623"/>
          <a:ext cx="889000" cy="2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6" name="フローチャート: 判断 265"/>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7" name="テキスト ボックス 266"/>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68" name="フローチャート: 判断 267"/>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69" name="テキスト ボックス 268"/>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140002</xdr:rowOff>
    </xdr:from>
    <xdr:to>
      <xdr:col>81</xdr:col>
      <xdr:colOff>95250</xdr:colOff>
      <xdr:row>84</xdr:row>
      <xdr:rowOff>70152</xdr:rowOff>
    </xdr:to>
    <xdr:sp macro="" textlink="">
      <xdr:nvSpPr>
        <xdr:cNvPr id="275" name="楕円 274"/>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156529</xdr:rowOff>
    </xdr:from>
    <xdr:ext cx="762000" cy="259045"/>
    <xdr:sp macro="" textlink="">
      <xdr:nvSpPr>
        <xdr:cNvPr id="276"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7" name="楕円 276"/>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78" name="テキスト ボックス 277"/>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79" name="楕円 278"/>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0" name="テキスト ボックス 279"/>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1" name="楕円 280"/>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2" name="テキスト ボックス 281"/>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3" name="楕円 282"/>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4" name="テキスト ボックス 283"/>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類似団体内平均を上回っているが、効率的・効果的な組織の再構築を実施するとともに、公共施設の集約化・民間活用を図り、適正な職員数となるよう、計画的に定員管理を実施していく。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4" name="直線コネクタ 313"/>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5"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16" name="直線コネクタ 315"/>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17"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18" name="直線コネクタ 317"/>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95927</xdr:rowOff>
    </xdr:from>
    <xdr:to>
      <xdr:col>81</xdr:col>
      <xdr:colOff>44450</xdr:colOff>
      <xdr:row>62</xdr:row>
      <xdr:rowOff>100754</xdr:rowOff>
    </xdr:to>
    <xdr:cxnSp macro="">
      <xdr:nvCxnSpPr>
        <xdr:cNvPr id="319" name="直線コネクタ 318"/>
        <xdr:cNvCxnSpPr/>
      </xdr:nvCxnSpPr>
      <xdr:spPr>
        <a:xfrm flipV="1">
          <a:off x="16179800" y="10725827"/>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0"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1" name="フローチャート: 判断 320"/>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71797</xdr:rowOff>
    </xdr:from>
    <xdr:to>
      <xdr:col>77</xdr:col>
      <xdr:colOff>44450</xdr:colOff>
      <xdr:row>62</xdr:row>
      <xdr:rowOff>100754</xdr:rowOff>
    </xdr:to>
    <xdr:cxnSp macro="">
      <xdr:nvCxnSpPr>
        <xdr:cNvPr id="322" name="直線コネクタ 321"/>
        <xdr:cNvCxnSpPr/>
      </xdr:nvCxnSpPr>
      <xdr:spPr>
        <a:xfrm>
          <a:off x="15290800" y="1070169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3" name="フローチャート: 判断 322"/>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4" name="テキスト ボックス 323"/>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67776</xdr:rowOff>
    </xdr:from>
    <xdr:to>
      <xdr:col>72</xdr:col>
      <xdr:colOff>203200</xdr:colOff>
      <xdr:row>62</xdr:row>
      <xdr:rowOff>71797</xdr:rowOff>
    </xdr:to>
    <xdr:cxnSp macro="">
      <xdr:nvCxnSpPr>
        <xdr:cNvPr id="325" name="直線コネクタ 324"/>
        <xdr:cNvCxnSpPr/>
      </xdr:nvCxnSpPr>
      <xdr:spPr>
        <a:xfrm>
          <a:off x="14401800" y="106976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26" name="フローチャート: 判断 325"/>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27" name="テキスト ボックス 326"/>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67776</xdr:rowOff>
    </xdr:from>
    <xdr:to>
      <xdr:col>68</xdr:col>
      <xdr:colOff>152400</xdr:colOff>
      <xdr:row>62</xdr:row>
      <xdr:rowOff>75819</xdr:rowOff>
    </xdr:to>
    <xdr:cxnSp macro="">
      <xdr:nvCxnSpPr>
        <xdr:cNvPr id="328" name="直線コネクタ 327"/>
        <xdr:cNvCxnSpPr/>
      </xdr:nvCxnSpPr>
      <xdr:spPr>
        <a:xfrm flipV="1">
          <a:off x="13512800" y="106976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29" name="フローチャート: 判断 328"/>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0" name="テキスト ボックス 329"/>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1" name="フローチャート: 判断 330"/>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2" name="テキスト ボックス 331"/>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45127</xdr:rowOff>
    </xdr:from>
    <xdr:to>
      <xdr:col>81</xdr:col>
      <xdr:colOff>95250</xdr:colOff>
      <xdr:row>62</xdr:row>
      <xdr:rowOff>146727</xdr:rowOff>
    </xdr:to>
    <xdr:sp macro="" textlink="">
      <xdr:nvSpPr>
        <xdr:cNvPr id="338" name="楕円 337"/>
        <xdr:cNvSpPr/>
      </xdr:nvSpPr>
      <xdr:spPr>
        <a:xfrm>
          <a:off x="16967200" y="106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17204</xdr:rowOff>
    </xdr:from>
    <xdr:ext cx="762000" cy="259045"/>
    <xdr:sp macro="" textlink="">
      <xdr:nvSpPr>
        <xdr:cNvPr id="339" name="定員管理の状況該当値テキスト"/>
        <xdr:cNvSpPr txBox="1"/>
      </xdr:nvSpPr>
      <xdr:spPr>
        <a:xfrm>
          <a:off x="17106900" y="106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49954</xdr:rowOff>
    </xdr:from>
    <xdr:to>
      <xdr:col>77</xdr:col>
      <xdr:colOff>95250</xdr:colOff>
      <xdr:row>62</xdr:row>
      <xdr:rowOff>151554</xdr:rowOff>
    </xdr:to>
    <xdr:sp macro="" textlink="">
      <xdr:nvSpPr>
        <xdr:cNvPr id="340" name="楕円 339"/>
        <xdr:cNvSpPr/>
      </xdr:nvSpPr>
      <xdr:spPr>
        <a:xfrm>
          <a:off x="16129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136331</xdr:rowOff>
    </xdr:from>
    <xdr:ext cx="736600" cy="259045"/>
    <xdr:sp macro="" textlink="">
      <xdr:nvSpPr>
        <xdr:cNvPr id="341" name="テキスト ボックス 340"/>
        <xdr:cNvSpPr txBox="1"/>
      </xdr:nvSpPr>
      <xdr:spPr>
        <a:xfrm>
          <a:off x="15798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20997</xdr:rowOff>
    </xdr:from>
    <xdr:to>
      <xdr:col>73</xdr:col>
      <xdr:colOff>44450</xdr:colOff>
      <xdr:row>62</xdr:row>
      <xdr:rowOff>122597</xdr:rowOff>
    </xdr:to>
    <xdr:sp macro="" textlink="">
      <xdr:nvSpPr>
        <xdr:cNvPr id="342" name="楕円 341"/>
        <xdr:cNvSpPr/>
      </xdr:nvSpPr>
      <xdr:spPr>
        <a:xfrm>
          <a:off x="15240000" y="10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107374</xdr:rowOff>
    </xdr:from>
    <xdr:ext cx="762000" cy="259045"/>
    <xdr:sp macro="" textlink="">
      <xdr:nvSpPr>
        <xdr:cNvPr id="343" name="テキスト ボックス 342"/>
        <xdr:cNvSpPr txBox="1"/>
      </xdr:nvSpPr>
      <xdr:spPr>
        <a:xfrm>
          <a:off x="14909800" y="107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16976</xdr:rowOff>
    </xdr:from>
    <xdr:to>
      <xdr:col>68</xdr:col>
      <xdr:colOff>203200</xdr:colOff>
      <xdr:row>62</xdr:row>
      <xdr:rowOff>118576</xdr:rowOff>
    </xdr:to>
    <xdr:sp macro="" textlink="">
      <xdr:nvSpPr>
        <xdr:cNvPr id="344" name="楕円 343"/>
        <xdr:cNvSpPr/>
      </xdr:nvSpPr>
      <xdr:spPr>
        <a:xfrm>
          <a:off x="14351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45" name="テキスト ボックス 344"/>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25019</xdr:rowOff>
    </xdr:from>
    <xdr:to>
      <xdr:col>64</xdr:col>
      <xdr:colOff>152400</xdr:colOff>
      <xdr:row>62</xdr:row>
      <xdr:rowOff>126619</xdr:rowOff>
    </xdr:to>
    <xdr:sp macro="" textlink="">
      <xdr:nvSpPr>
        <xdr:cNvPr id="346" name="楕円 345"/>
        <xdr:cNvSpPr/>
      </xdr:nvSpPr>
      <xdr:spPr>
        <a:xfrm>
          <a:off x="13462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111396</xdr:rowOff>
    </xdr:from>
    <xdr:ext cx="762000" cy="259045"/>
    <xdr:sp macro="" textlink="">
      <xdr:nvSpPr>
        <xdr:cNvPr id="347" name="テキスト ボックス 346"/>
        <xdr:cNvSpPr txBox="1"/>
      </xdr:nvSpPr>
      <xdr:spPr>
        <a:xfrm>
          <a:off x="13131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を行っておらず、償還の完了も進む中、税収変動による影響はあるが、実質公債費率は減少傾向となっている。インフラ系公共施設の更新等を計画的に実施することにより、効率的な起債による財政運営を行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76" name="直線コネクタ 375"/>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77"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78" name="直線コネクタ 377"/>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19473</xdr:rowOff>
    </xdr:to>
    <xdr:cxnSp macro="">
      <xdr:nvCxnSpPr>
        <xdr:cNvPr id="381" name="直線コネクタ 380"/>
        <xdr:cNvCxnSpPr/>
      </xdr:nvCxnSpPr>
      <xdr:spPr>
        <a:xfrm flipV="1">
          <a:off x="16179800" y="649435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2"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3" name="フローチャート: 判断 38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19473</xdr:rowOff>
    </xdr:from>
    <xdr:to>
      <xdr:col>77</xdr:col>
      <xdr:colOff>44450</xdr:colOff>
      <xdr:row>38</xdr:row>
      <xdr:rowOff>51646</xdr:rowOff>
    </xdr:to>
    <xdr:cxnSp macro="">
      <xdr:nvCxnSpPr>
        <xdr:cNvPr id="384" name="直線コネクタ 383"/>
        <xdr:cNvCxnSpPr/>
      </xdr:nvCxnSpPr>
      <xdr:spPr>
        <a:xfrm flipV="1">
          <a:off x="15290800" y="65345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5" name="フローチャート: 判断 384"/>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86" name="テキスト ボックス 385"/>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51646</xdr:rowOff>
    </xdr:to>
    <xdr:cxnSp macro="">
      <xdr:nvCxnSpPr>
        <xdr:cNvPr id="387" name="直線コネクタ 386"/>
        <xdr:cNvCxnSpPr/>
      </xdr:nvCxnSpPr>
      <xdr:spPr>
        <a:xfrm>
          <a:off x="14401800" y="654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88" name="フローチャート: 判断 387"/>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89" name="テキスト ボックス 388"/>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115994</xdr:rowOff>
    </xdr:to>
    <xdr:cxnSp macro="">
      <xdr:nvCxnSpPr>
        <xdr:cNvPr id="390" name="直線コネクタ 389"/>
        <xdr:cNvCxnSpPr/>
      </xdr:nvCxnSpPr>
      <xdr:spPr>
        <a:xfrm flipV="1">
          <a:off x="13512800" y="65426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1" name="フローチャート: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400" name="楕円 399"/>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116434</xdr:rowOff>
    </xdr:from>
    <xdr:ext cx="762000" cy="259045"/>
    <xdr:sp macro="" textlink="">
      <xdr:nvSpPr>
        <xdr:cNvPr id="401" name="公債費負担の状況該当値テキスト"/>
        <xdr:cNvSpPr txBox="1"/>
      </xdr:nvSpPr>
      <xdr:spPr>
        <a:xfrm>
          <a:off x="171069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xdr:nvSpPr>
        <xdr:cNvPr id="402" name="楕円 401"/>
        <xdr:cNvSpPr/>
      </xdr:nvSpPr>
      <xdr:spPr>
        <a:xfrm>
          <a:off x="16129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80450</xdr:rowOff>
    </xdr:from>
    <xdr:ext cx="736600" cy="259045"/>
    <xdr:sp macro="" textlink="">
      <xdr:nvSpPr>
        <xdr:cNvPr id="403" name="テキスト ボックス 402"/>
        <xdr:cNvSpPr txBox="1"/>
      </xdr:nvSpPr>
      <xdr:spPr>
        <a:xfrm>
          <a:off x="15798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4" name="楕円 403"/>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5" name="テキスト ボックス 404"/>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6" name="楕円 405"/>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7" name="テキスト ボックス 406"/>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8" name="楕円 407"/>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9" name="テキスト ボックス 408"/>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未発行が続き、充当可能基金も増減はあるものの、将来負担額を上回っており、類似団体内で高位置となっている。一方で、公共施設の老朽化が進み、今後更新期を迎えるにあたり、集約化・民間活用等を図りながらも、計画的な基金運用と併せて、新規起債も視野に入れながら適切な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6" name="直線コネクタ 435"/>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7"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8" name="直線コネクタ 437"/>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1"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2" name="フローチャート: 判断 441"/>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3" name="フローチャート: 判断 442"/>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4" name="テキスト ボックス 443"/>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5" name="フローチャート: 判断 444"/>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46" name="テキスト ボックス 445"/>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47" name="フローチャート: 判断 446"/>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48" name="テキスト ボックス 447"/>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9" name="フローチャート: 判断 448"/>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0" name="テキスト ボックス 449"/>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法人村民税等による税収の影響を受け、年度により人件費比率が増減するが、類似団体内平均よりは低い値で推移しているので、今後もこの水準の維持に努める。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36</xdr:row>
      <xdr:rowOff>117856</xdr:rowOff>
    </xdr:to>
    <xdr:cxnSp macro="">
      <xdr:nvCxnSpPr>
        <xdr:cNvPr id="64" name="直線コネクタ 63"/>
        <xdr:cNvCxnSpPr/>
      </xdr:nvCxnSpPr>
      <xdr:spPr>
        <a:xfrm flipV="1">
          <a:off x="3987800" y="613460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90424</xdr:rowOff>
    </xdr:from>
    <xdr:to>
      <xdr:col>19</xdr:col>
      <xdr:colOff>187325</xdr:colOff>
      <xdr:row>36</xdr:row>
      <xdr:rowOff>117856</xdr:rowOff>
    </xdr:to>
    <xdr:cxnSp macro="">
      <xdr:nvCxnSpPr>
        <xdr:cNvPr id="67" name="直線コネクタ 66"/>
        <xdr:cNvCxnSpPr/>
      </xdr:nvCxnSpPr>
      <xdr:spPr>
        <a:xfrm>
          <a:off x="3098800" y="591972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36</xdr:row>
      <xdr:rowOff>76708</xdr:rowOff>
    </xdr:to>
    <xdr:cxnSp macro="">
      <xdr:nvCxnSpPr>
        <xdr:cNvPr id="70" name="直線コネクタ 69"/>
        <xdr:cNvCxnSpPr/>
      </xdr:nvCxnSpPr>
      <xdr:spPr>
        <a:xfrm flipV="1">
          <a:off x="2209800" y="591972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76708</xdr:rowOff>
    </xdr:to>
    <xdr:cxnSp macro="">
      <xdr:nvCxnSpPr>
        <xdr:cNvPr id="73" name="直線コネクタ 72"/>
        <xdr:cNvCxnSpPr/>
      </xdr:nvCxnSpPr>
      <xdr:spPr>
        <a:xfrm>
          <a:off x="1320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163085</xdr:rowOff>
    </xdr:from>
    <xdr:ext cx="762000" cy="259045"/>
    <xdr:sp macro="" textlink="">
      <xdr:nvSpPr>
        <xdr:cNvPr id="84" name="人件費該当値テキスト"/>
        <xdr:cNvSpPr txBox="1"/>
      </xdr:nvSpPr>
      <xdr:spPr>
        <a:xfrm>
          <a:off x="4914900" y="599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39624</xdr:rowOff>
    </xdr:from>
    <xdr:to>
      <xdr:col>15</xdr:col>
      <xdr:colOff>149225</xdr:colOff>
      <xdr:row>34</xdr:row>
      <xdr:rowOff>141224</xdr:rowOff>
    </xdr:to>
    <xdr:sp macro="" textlink="">
      <xdr:nvSpPr>
        <xdr:cNvPr id="87" name="楕円 86"/>
        <xdr:cNvSpPr/>
      </xdr:nvSpPr>
      <xdr:spPr>
        <a:xfrm>
          <a:off x="3048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151401</xdr:rowOff>
    </xdr:from>
    <xdr:ext cx="762000" cy="259045"/>
    <xdr:sp macro="" textlink="">
      <xdr:nvSpPr>
        <xdr:cNvPr id="88" name="テキスト ボックス 87"/>
        <xdr:cNvSpPr txBox="1"/>
      </xdr:nvSpPr>
      <xdr:spPr>
        <a:xfrm>
          <a:off x="2717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の観光事業を抑えたことと、土木費の事業数減により、物件費は前年より減少したが、観光施設を多く抱え、直営による賃金のほか、施設に係る委託料の支出が大きいため、依然として類似団体内平均を大きく上回っている。公共施設個別施設計画策定を推進し、施設の集約化、</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手法の導入も視野に入れつつ、現状の委託内容の見直しを行い、経費の削減に努める。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155575</xdr:rowOff>
    </xdr:from>
    <xdr:to>
      <xdr:col>82</xdr:col>
      <xdr:colOff>107950</xdr:colOff>
      <xdr:row>20</xdr:row>
      <xdr:rowOff>69850</xdr:rowOff>
    </xdr:to>
    <xdr:cxnSp macro="">
      <xdr:nvCxnSpPr>
        <xdr:cNvPr id="121" name="直線コネクタ 120"/>
        <xdr:cNvCxnSpPr/>
      </xdr:nvCxnSpPr>
      <xdr:spPr>
        <a:xfrm flipV="1">
          <a:off x="15671800" y="307022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138430</xdr:rowOff>
    </xdr:from>
    <xdr:to>
      <xdr:col>78</xdr:col>
      <xdr:colOff>69850</xdr:colOff>
      <xdr:row>20</xdr:row>
      <xdr:rowOff>69850</xdr:rowOff>
    </xdr:to>
    <xdr:cxnSp macro="">
      <xdr:nvCxnSpPr>
        <xdr:cNvPr id="124" name="直線コネクタ 123"/>
        <xdr:cNvCxnSpPr/>
      </xdr:nvCxnSpPr>
      <xdr:spPr>
        <a:xfrm>
          <a:off x="14782800" y="288163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138430</xdr:rowOff>
    </xdr:from>
    <xdr:to>
      <xdr:col>73</xdr:col>
      <xdr:colOff>180975</xdr:colOff>
      <xdr:row>20</xdr:row>
      <xdr:rowOff>64135</xdr:rowOff>
    </xdr:to>
    <xdr:cxnSp macro="">
      <xdr:nvCxnSpPr>
        <xdr:cNvPr id="127" name="直線コネクタ 126"/>
        <xdr:cNvCxnSpPr/>
      </xdr:nvCxnSpPr>
      <xdr:spPr>
        <a:xfrm flipV="1">
          <a:off x="13893800" y="2881630"/>
          <a:ext cx="889000" cy="6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161290</xdr:rowOff>
    </xdr:from>
    <xdr:to>
      <xdr:col>69</xdr:col>
      <xdr:colOff>92075</xdr:colOff>
      <xdr:row>20</xdr:row>
      <xdr:rowOff>64135</xdr:rowOff>
    </xdr:to>
    <xdr:cxnSp macro="">
      <xdr:nvCxnSpPr>
        <xdr:cNvPr id="130" name="直線コネクタ 129"/>
        <xdr:cNvCxnSpPr/>
      </xdr:nvCxnSpPr>
      <xdr:spPr>
        <a:xfrm>
          <a:off x="13004800" y="324739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104775</xdr:rowOff>
    </xdr:from>
    <xdr:to>
      <xdr:col>82</xdr:col>
      <xdr:colOff>158750</xdr:colOff>
      <xdr:row>18</xdr:row>
      <xdr:rowOff>34925</xdr:rowOff>
    </xdr:to>
    <xdr:sp macro="" textlink="">
      <xdr:nvSpPr>
        <xdr:cNvPr id="140" name="楕円 139"/>
        <xdr:cNvSpPr/>
      </xdr:nvSpPr>
      <xdr:spPr>
        <a:xfrm>
          <a:off x="164592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76852</xdr:rowOff>
    </xdr:from>
    <xdr:ext cx="762000" cy="259045"/>
    <xdr:sp macro="" textlink="">
      <xdr:nvSpPr>
        <xdr:cNvPr id="141" name="物件費該当値テキスト"/>
        <xdr:cNvSpPr txBox="1"/>
      </xdr:nvSpPr>
      <xdr:spPr>
        <a:xfrm>
          <a:off x="165989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19050</xdr:rowOff>
    </xdr:from>
    <xdr:to>
      <xdr:col>78</xdr:col>
      <xdr:colOff>120650</xdr:colOff>
      <xdr:row>20</xdr:row>
      <xdr:rowOff>120650</xdr:rowOff>
    </xdr:to>
    <xdr:sp macro="" textlink="">
      <xdr:nvSpPr>
        <xdr:cNvPr id="142" name="楕円 141"/>
        <xdr:cNvSpPr/>
      </xdr:nvSpPr>
      <xdr:spPr>
        <a:xfrm>
          <a:off x="15621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105427</xdr:rowOff>
    </xdr:from>
    <xdr:ext cx="736600" cy="259045"/>
    <xdr:sp macro="" textlink="">
      <xdr:nvSpPr>
        <xdr:cNvPr id="143" name="テキスト ボックス 142"/>
        <xdr:cNvSpPr txBox="1"/>
      </xdr:nvSpPr>
      <xdr:spPr>
        <a:xfrm>
          <a:off x="1529080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87630</xdr:rowOff>
    </xdr:from>
    <xdr:to>
      <xdr:col>74</xdr:col>
      <xdr:colOff>31750</xdr:colOff>
      <xdr:row>17</xdr:row>
      <xdr:rowOff>17780</xdr:rowOff>
    </xdr:to>
    <xdr:sp macro="" textlink="">
      <xdr:nvSpPr>
        <xdr:cNvPr id="144" name="楕円 143"/>
        <xdr:cNvSpPr/>
      </xdr:nvSpPr>
      <xdr:spPr>
        <a:xfrm>
          <a:off x="14732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2557</xdr:rowOff>
    </xdr:from>
    <xdr:ext cx="762000" cy="259045"/>
    <xdr:sp macro="" textlink="">
      <xdr:nvSpPr>
        <xdr:cNvPr id="145" name="テキスト ボックス 144"/>
        <xdr:cNvSpPr txBox="1"/>
      </xdr:nvSpPr>
      <xdr:spPr>
        <a:xfrm>
          <a:off x="14401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13335</xdr:rowOff>
    </xdr:from>
    <xdr:to>
      <xdr:col>69</xdr:col>
      <xdr:colOff>142875</xdr:colOff>
      <xdr:row>20</xdr:row>
      <xdr:rowOff>114935</xdr:rowOff>
    </xdr:to>
    <xdr:sp macro="" textlink="">
      <xdr:nvSpPr>
        <xdr:cNvPr id="146" name="楕円 145"/>
        <xdr:cNvSpPr/>
      </xdr:nvSpPr>
      <xdr:spPr>
        <a:xfrm>
          <a:off x="13843000" y="34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99712</xdr:rowOff>
    </xdr:from>
    <xdr:ext cx="762000" cy="259045"/>
    <xdr:sp macro="" textlink="">
      <xdr:nvSpPr>
        <xdr:cNvPr id="147" name="テキスト ボックス 146"/>
        <xdr:cNvSpPr txBox="1"/>
      </xdr:nvSpPr>
      <xdr:spPr>
        <a:xfrm>
          <a:off x="13512800" y="352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110490</xdr:rowOff>
    </xdr:from>
    <xdr:to>
      <xdr:col>65</xdr:col>
      <xdr:colOff>53975</xdr:colOff>
      <xdr:row>19</xdr:row>
      <xdr:rowOff>40640</xdr:rowOff>
    </xdr:to>
    <xdr:sp macro="" textlink="">
      <xdr:nvSpPr>
        <xdr:cNvPr id="148" name="楕円 147"/>
        <xdr:cNvSpPr/>
      </xdr:nvSpPr>
      <xdr:spPr>
        <a:xfrm>
          <a:off x="12954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25417</xdr:rowOff>
    </xdr:from>
    <xdr:ext cx="762000" cy="259045"/>
    <xdr:sp macro="" textlink="">
      <xdr:nvSpPr>
        <xdr:cNvPr id="149" name="テキスト ボックス 148"/>
        <xdr:cNvSpPr txBox="1"/>
      </xdr:nvSpPr>
      <xdr:spPr>
        <a:xfrm>
          <a:off x="12623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全体は増加傾向にあるが経常収支比率については、前年比微減となり、法人村民税等の増収の影響を受け経常一般財源が増となったため、比率は前年度より減となった。扶助費については今後も引き続き増加が見込まれることから、国・県の医療助成制度の動向を注視していきたい。</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112713</xdr:rowOff>
    </xdr:from>
    <xdr:to>
      <xdr:col>24</xdr:col>
      <xdr:colOff>25400</xdr:colOff>
      <xdr:row>54</xdr:row>
      <xdr:rowOff>169863</xdr:rowOff>
    </xdr:to>
    <xdr:cxnSp macro="">
      <xdr:nvCxnSpPr>
        <xdr:cNvPr id="185" name="直線コネクタ 184"/>
        <xdr:cNvCxnSpPr/>
      </xdr:nvCxnSpPr>
      <xdr:spPr>
        <a:xfrm flipV="1">
          <a:off x="3987800" y="937101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155575</xdr:rowOff>
    </xdr:from>
    <xdr:to>
      <xdr:col>19</xdr:col>
      <xdr:colOff>187325</xdr:colOff>
      <xdr:row>54</xdr:row>
      <xdr:rowOff>169863</xdr:rowOff>
    </xdr:to>
    <xdr:cxnSp macro="">
      <xdr:nvCxnSpPr>
        <xdr:cNvPr id="188" name="直線コネクタ 187"/>
        <xdr:cNvCxnSpPr/>
      </xdr:nvCxnSpPr>
      <xdr:spPr>
        <a:xfrm>
          <a:off x="3098800" y="924242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155575</xdr:rowOff>
    </xdr:from>
    <xdr:to>
      <xdr:col>15</xdr:col>
      <xdr:colOff>98425</xdr:colOff>
      <xdr:row>55</xdr:row>
      <xdr:rowOff>55563</xdr:rowOff>
    </xdr:to>
    <xdr:cxnSp macro="">
      <xdr:nvCxnSpPr>
        <xdr:cNvPr id="191" name="直線コネクタ 190"/>
        <xdr:cNvCxnSpPr/>
      </xdr:nvCxnSpPr>
      <xdr:spPr>
        <a:xfrm flipV="1">
          <a:off x="2209800" y="9242425"/>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55563</xdr:rowOff>
    </xdr:to>
    <xdr:cxnSp macro="">
      <xdr:nvCxnSpPr>
        <xdr:cNvPr id="194" name="直線コネクタ 193"/>
        <xdr:cNvCxnSpPr/>
      </xdr:nvCxnSpPr>
      <xdr:spPr>
        <a:xfrm>
          <a:off x="1320800" y="94567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61913</xdr:rowOff>
    </xdr:from>
    <xdr:to>
      <xdr:col>24</xdr:col>
      <xdr:colOff>76200</xdr:colOff>
      <xdr:row>54</xdr:row>
      <xdr:rowOff>163513</xdr:rowOff>
    </xdr:to>
    <xdr:sp macro="" textlink="">
      <xdr:nvSpPr>
        <xdr:cNvPr id="204" name="楕円 203"/>
        <xdr:cNvSpPr/>
      </xdr:nvSpPr>
      <xdr:spPr>
        <a:xfrm>
          <a:off x="4775200" y="9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78440</xdr:rowOff>
    </xdr:from>
    <xdr:ext cx="762000" cy="259045"/>
    <xdr:sp macro="" textlink="">
      <xdr:nvSpPr>
        <xdr:cNvPr id="205" name="扶助費該当値テキスト"/>
        <xdr:cNvSpPr txBox="1"/>
      </xdr:nvSpPr>
      <xdr:spPr>
        <a:xfrm>
          <a:off x="4914900" y="91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119063</xdr:rowOff>
    </xdr:from>
    <xdr:to>
      <xdr:col>20</xdr:col>
      <xdr:colOff>38100</xdr:colOff>
      <xdr:row>55</xdr:row>
      <xdr:rowOff>49213</xdr:rowOff>
    </xdr:to>
    <xdr:sp macro="" textlink="">
      <xdr:nvSpPr>
        <xdr:cNvPr id="206" name="楕円 205"/>
        <xdr:cNvSpPr/>
      </xdr:nvSpPr>
      <xdr:spPr>
        <a:xfrm>
          <a:off x="3937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59390</xdr:rowOff>
    </xdr:from>
    <xdr:ext cx="736600" cy="259045"/>
    <xdr:sp macro="" textlink="">
      <xdr:nvSpPr>
        <xdr:cNvPr id="207" name="テキスト ボックス 206"/>
        <xdr:cNvSpPr txBox="1"/>
      </xdr:nvSpPr>
      <xdr:spPr>
        <a:xfrm>
          <a:off x="3606800" y="914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104775</xdr:rowOff>
    </xdr:from>
    <xdr:to>
      <xdr:col>15</xdr:col>
      <xdr:colOff>149225</xdr:colOff>
      <xdr:row>54</xdr:row>
      <xdr:rowOff>34925</xdr:rowOff>
    </xdr:to>
    <xdr:sp macro="" textlink="">
      <xdr:nvSpPr>
        <xdr:cNvPr id="208" name="楕円 207"/>
        <xdr:cNvSpPr/>
      </xdr:nvSpPr>
      <xdr:spPr>
        <a:xfrm>
          <a:off x="3048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45102</xdr:rowOff>
    </xdr:from>
    <xdr:ext cx="762000" cy="259045"/>
    <xdr:sp macro="" textlink="">
      <xdr:nvSpPr>
        <xdr:cNvPr id="209" name="テキスト ボックス 208"/>
        <xdr:cNvSpPr txBox="1"/>
      </xdr:nvSpPr>
      <xdr:spPr>
        <a:xfrm>
          <a:off x="2717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4763</xdr:rowOff>
    </xdr:from>
    <xdr:to>
      <xdr:col>11</xdr:col>
      <xdr:colOff>60325</xdr:colOff>
      <xdr:row>55</xdr:row>
      <xdr:rowOff>106363</xdr:rowOff>
    </xdr:to>
    <xdr:sp macro="" textlink="">
      <xdr:nvSpPr>
        <xdr:cNvPr id="210" name="楕円 209"/>
        <xdr:cNvSpPr/>
      </xdr:nvSpPr>
      <xdr:spPr>
        <a:xfrm>
          <a:off x="2159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116540</xdr:rowOff>
    </xdr:from>
    <xdr:ext cx="762000" cy="259045"/>
    <xdr:sp macro="" textlink="">
      <xdr:nvSpPr>
        <xdr:cNvPr id="211" name="テキスト ボックス 210"/>
        <xdr:cNvSpPr txBox="1"/>
      </xdr:nvSpPr>
      <xdr:spPr>
        <a:xfrm>
          <a:off x="1828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147638</xdr:rowOff>
    </xdr:from>
    <xdr:to>
      <xdr:col>6</xdr:col>
      <xdr:colOff>171450</xdr:colOff>
      <xdr:row>55</xdr:row>
      <xdr:rowOff>77788</xdr:rowOff>
    </xdr:to>
    <xdr:sp macro="" textlink="">
      <xdr:nvSpPr>
        <xdr:cNvPr id="212" name="楕円 211"/>
        <xdr:cNvSpPr/>
      </xdr:nvSpPr>
      <xdr:spPr>
        <a:xfrm>
          <a:off x="1270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87965</xdr:rowOff>
    </xdr:from>
    <xdr:ext cx="762000" cy="259045"/>
    <xdr:sp macro="" textlink="">
      <xdr:nvSpPr>
        <xdr:cNvPr id="213" name="テキスト ボックス 212"/>
        <xdr:cNvSpPr txBox="1"/>
      </xdr:nvSpPr>
      <xdr:spPr>
        <a:xfrm>
          <a:off x="939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微減、繰出金微増となったが、法人村民税等の増収の影響を受け、経常一般財源が増となったため、比率は前年より減少している。各施設の老朽化に伴い、今後維持補修費の増加が見込まれるが、公共施設の個別管理計画策定により、施設の集約化等を図るとともに、公営企業についても経営戦略策定により、健全な運営を目指し、繰出金についても削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85090</xdr:rowOff>
    </xdr:from>
    <xdr:to>
      <xdr:col>82</xdr:col>
      <xdr:colOff>107950</xdr:colOff>
      <xdr:row>53</xdr:row>
      <xdr:rowOff>130810</xdr:rowOff>
    </xdr:to>
    <xdr:cxnSp macro="">
      <xdr:nvCxnSpPr>
        <xdr:cNvPr id="246" name="直線コネクタ 245"/>
        <xdr:cNvCxnSpPr/>
      </xdr:nvCxnSpPr>
      <xdr:spPr>
        <a:xfrm flipV="1">
          <a:off x="15671800" y="9171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119380</xdr:rowOff>
    </xdr:from>
    <xdr:to>
      <xdr:col>78</xdr:col>
      <xdr:colOff>69850</xdr:colOff>
      <xdr:row>53</xdr:row>
      <xdr:rowOff>130810</xdr:rowOff>
    </xdr:to>
    <xdr:cxnSp macro="">
      <xdr:nvCxnSpPr>
        <xdr:cNvPr id="249" name="直線コネクタ 248"/>
        <xdr:cNvCxnSpPr/>
      </xdr:nvCxnSpPr>
      <xdr:spPr>
        <a:xfrm>
          <a:off x="14782800" y="9034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119380</xdr:rowOff>
    </xdr:from>
    <xdr:to>
      <xdr:col>73</xdr:col>
      <xdr:colOff>180975</xdr:colOff>
      <xdr:row>53</xdr:row>
      <xdr:rowOff>107950</xdr:rowOff>
    </xdr:to>
    <xdr:cxnSp macro="">
      <xdr:nvCxnSpPr>
        <xdr:cNvPr id="252" name="直線コネクタ 251"/>
        <xdr:cNvCxnSpPr/>
      </xdr:nvCxnSpPr>
      <xdr:spPr>
        <a:xfrm flipV="1">
          <a:off x="13893800" y="9034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96520</xdr:rowOff>
    </xdr:from>
    <xdr:to>
      <xdr:col>69</xdr:col>
      <xdr:colOff>92075</xdr:colOff>
      <xdr:row>53</xdr:row>
      <xdr:rowOff>107950</xdr:rowOff>
    </xdr:to>
    <xdr:cxnSp macro="">
      <xdr:nvCxnSpPr>
        <xdr:cNvPr id="255" name="直線コネクタ 254"/>
        <xdr:cNvCxnSpPr/>
      </xdr:nvCxnSpPr>
      <xdr:spPr>
        <a:xfrm>
          <a:off x="13004800" y="9011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34290</xdr:rowOff>
    </xdr:from>
    <xdr:to>
      <xdr:col>82</xdr:col>
      <xdr:colOff>158750</xdr:colOff>
      <xdr:row>53</xdr:row>
      <xdr:rowOff>135890</xdr:rowOff>
    </xdr:to>
    <xdr:sp macro="" textlink="">
      <xdr:nvSpPr>
        <xdr:cNvPr id="265" name="楕円 264"/>
        <xdr:cNvSpPr/>
      </xdr:nvSpPr>
      <xdr:spPr>
        <a:xfrm>
          <a:off x="16459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50817</xdr:rowOff>
    </xdr:from>
    <xdr:ext cx="762000" cy="259045"/>
    <xdr:sp macro="" textlink="">
      <xdr:nvSpPr>
        <xdr:cNvPr id="266" name="その他該当値テキスト"/>
        <xdr:cNvSpPr txBox="1"/>
      </xdr:nvSpPr>
      <xdr:spPr>
        <a:xfrm>
          <a:off x="165989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80010</xdr:rowOff>
    </xdr:from>
    <xdr:to>
      <xdr:col>78</xdr:col>
      <xdr:colOff>120650</xdr:colOff>
      <xdr:row>54</xdr:row>
      <xdr:rowOff>10160</xdr:rowOff>
    </xdr:to>
    <xdr:sp macro="" textlink="">
      <xdr:nvSpPr>
        <xdr:cNvPr id="267" name="楕円 266"/>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20337</xdr:rowOff>
    </xdr:from>
    <xdr:ext cx="736600" cy="259045"/>
    <xdr:sp macro="" textlink="">
      <xdr:nvSpPr>
        <xdr:cNvPr id="268" name="テキスト ボックス 267"/>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68580</xdr:rowOff>
    </xdr:from>
    <xdr:to>
      <xdr:col>74</xdr:col>
      <xdr:colOff>31750</xdr:colOff>
      <xdr:row>52</xdr:row>
      <xdr:rowOff>170180</xdr:rowOff>
    </xdr:to>
    <xdr:sp macro="" textlink="">
      <xdr:nvSpPr>
        <xdr:cNvPr id="269" name="楕円 268"/>
        <xdr:cNvSpPr/>
      </xdr:nvSpPr>
      <xdr:spPr>
        <a:xfrm>
          <a:off x="14732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8907</xdr:rowOff>
    </xdr:from>
    <xdr:ext cx="762000" cy="259045"/>
    <xdr:sp macro="" textlink="">
      <xdr:nvSpPr>
        <xdr:cNvPr id="270" name="テキスト ボックス 269"/>
        <xdr:cNvSpPr txBox="1"/>
      </xdr:nvSpPr>
      <xdr:spPr>
        <a:xfrm>
          <a:off x="14401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71" name="楕円 270"/>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2" name="テキスト ボックス 271"/>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45720</xdr:rowOff>
    </xdr:from>
    <xdr:to>
      <xdr:col>65</xdr:col>
      <xdr:colOff>53975</xdr:colOff>
      <xdr:row>52</xdr:row>
      <xdr:rowOff>147320</xdr:rowOff>
    </xdr:to>
    <xdr:sp macro="" textlink="">
      <xdr:nvSpPr>
        <xdr:cNvPr id="273" name="楕円 272"/>
        <xdr:cNvSpPr/>
      </xdr:nvSpPr>
      <xdr:spPr>
        <a:xfrm>
          <a:off x="12954000" y="89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157497</xdr:rowOff>
    </xdr:from>
    <xdr:ext cx="762000" cy="259045"/>
    <xdr:sp macro="" textlink="">
      <xdr:nvSpPr>
        <xdr:cNvPr id="274" name="テキスト ボックス 273"/>
        <xdr:cNvSpPr txBox="1"/>
      </xdr:nvSpPr>
      <xdr:spPr>
        <a:xfrm>
          <a:off x="12623800" y="872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の増収の影響を受け経常一般財源が増となったため、補助費は微増したが、比率は前年より減少している。税政改正による税収の減に備え、補助事業の抜本的な見直しを実施するとともに、成果の検証をしっかりと行い、より効果的な助成制度への移行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35560</xdr:rowOff>
    </xdr:to>
    <xdr:cxnSp macro="">
      <xdr:nvCxnSpPr>
        <xdr:cNvPr id="304" name="直線コネクタ 303"/>
        <xdr:cNvCxnSpPr/>
      </xdr:nvCxnSpPr>
      <xdr:spPr>
        <a:xfrm flipV="1">
          <a:off x="15671800" y="6166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36</xdr:row>
      <xdr:rowOff>35560</xdr:rowOff>
    </xdr:to>
    <xdr:cxnSp macro="">
      <xdr:nvCxnSpPr>
        <xdr:cNvPr id="307" name="直線コネクタ 306"/>
        <xdr:cNvCxnSpPr/>
      </xdr:nvCxnSpPr>
      <xdr:spPr>
        <a:xfrm>
          <a:off x="14782800" y="603859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36</xdr:row>
      <xdr:rowOff>3556</xdr:rowOff>
    </xdr:to>
    <xdr:cxnSp macro="">
      <xdr:nvCxnSpPr>
        <xdr:cNvPr id="310" name="直線コネクタ 309"/>
        <xdr:cNvCxnSpPr/>
      </xdr:nvCxnSpPr>
      <xdr:spPr>
        <a:xfrm flipV="1">
          <a:off x="13893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36</xdr:row>
      <xdr:rowOff>3556</xdr:rowOff>
    </xdr:to>
    <xdr:cxnSp macro="">
      <xdr:nvCxnSpPr>
        <xdr:cNvPr id="313" name="直線コネクタ 312"/>
        <xdr:cNvCxnSpPr/>
      </xdr:nvCxnSpPr>
      <xdr:spPr>
        <a:xfrm>
          <a:off x="13004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3" name="楕円 322"/>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4"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5" name="楕円 324"/>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6" name="テキスト ボックス 325"/>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7" name="楕円 326"/>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8" name="テキスト ボックス 327"/>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9" name="楕円 328"/>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0" name="テキスト ボックス 329"/>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1" name="楕円 330"/>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2" name="テキスト ボックス 331"/>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ここ数年起債を行っていないため、公債費に係る経常収支比率はかなり低い水準で推移している。今後も計画的な事業実施により、最小限の起債にとどめた財政運営を行っていく。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60053</xdr:rowOff>
    </xdr:from>
    <xdr:to>
      <xdr:col>24</xdr:col>
      <xdr:colOff>25400</xdr:colOff>
      <xdr:row>73</xdr:row>
      <xdr:rowOff>82913</xdr:rowOff>
    </xdr:to>
    <xdr:cxnSp macro="">
      <xdr:nvCxnSpPr>
        <xdr:cNvPr id="366" name="直線コネクタ 365"/>
        <xdr:cNvCxnSpPr/>
      </xdr:nvCxnSpPr>
      <xdr:spPr>
        <a:xfrm flipV="1">
          <a:off x="3987800" y="125759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53522</xdr:rowOff>
    </xdr:from>
    <xdr:to>
      <xdr:col>19</xdr:col>
      <xdr:colOff>187325</xdr:colOff>
      <xdr:row>73</xdr:row>
      <xdr:rowOff>82913</xdr:rowOff>
    </xdr:to>
    <xdr:cxnSp macro="">
      <xdr:nvCxnSpPr>
        <xdr:cNvPr id="369" name="直線コネクタ 368"/>
        <xdr:cNvCxnSpPr/>
      </xdr:nvCxnSpPr>
      <xdr:spPr>
        <a:xfrm>
          <a:off x="3098800" y="125693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53522</xdr:rowOff>
    </xdr:from>
    <xdr:to>
      <xdr:col>15</xdr:col>
      <xdr:colOff>98425</xdr:colOff>
      <xdr:row>73</xdr:row>
      <xdr:rowOff>125367</xdr:rowOff>
    </xdr:to>
    <xdr:cxnSp macro="">
      <xdr:nvCxnSpPr>
        <xdr:cNvPr id="372" name="直線コネクタ 371"/>
        <xdr:cNvCxnSpPr/>
      </xdr:nvCxnSpPr>
      <xdr:spPr>
        <a:xfrm flipV="1">
          <a:off x="2209800" y="125693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125367</xdr:rowOff>
    </xdr:from>
    <xdr:to>
      <xdr:col>11</xdr:col>
      <xdr:colOff>9525</xdr:colOff>
      <xdr:row>73</xdr:row>
      <xdr:rowOff>128633</xdr:rowOff>
    </xdr:to>
    <xdr:cxnSp macro="">
      <xdr:nvCxnSpPr>
        <xdr:cNvPr id="375" name="直線コネクタ 374"/>
        <xdr:cNvCxnSpPr/>
      </xdr:nvCxnSpPr>
      <xdr:spPr>
        <a:xfrm flipV="1">
          <a:off x="1320800" y="126412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9253</xdr:rowOff>
    </xdr:from>
    <xdr:to>
      <xdr:col>24</xdr:col>
      <xdr:colOff>76200</xdr:colOff>
      <xdr:row>73</xdr:row>
      <xdr:rowOff>110853</xdr:rowOff>
    </xdr:to>
    <xdr:sp macro="" textlink="">
      <xdr:nvSpPr>
        <xdr:cNvPr id="385" name="楕円 384"/>
        <xdr:cNvSpPr/>
      </xdr:nvSpPr>
      <xdr:spPr>
        <a:xfrm>
          <a:off x="4775200" y="125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89280</xdr:rowOff>
    </xdr:from>
    <xdr:ext cx="762000" cy="259045"/>
    <xdr:sp macro="" textlink="">
      <xdr:nvSpPr>
        <xdr:cNvPr id="386" name="公債費該当値テキスト"/>
        <xdr:cNvSpPr txBox="1"/>
      </xdr:nvSpPr>
      <xdr:spPr>
        <a:xfrm>
          <a:off x="4914900" y="124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32113</xdr:rowOff>
    </xdr:from>
    <xdr:to>
      <xdr:col>20</xdr:col>
      <xdr:colOff>38100</xdr:colOff>
      <xdr:row>73</xdr:row>
      <xdr:rowOff>133713</xdr:rowOff>
    </xdr:to>
    <xdr:sp macro="" textlink="">
      <xdr:nvSpPr>
        <xdr:cNvPr id="387" name="楕円 386"/>
        <xdr:cNvSpPr/>
      </xdr:nvSpPr>
      <xdr:spPr>
        <a:xfrm>
          <a:off x="3937000" y="125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143890</xdr:rowOff>
    </xdr:from>
    <xdr:ext cx="736600" cy="259045"/>
    <xdr:sp macro="" textlink="">
      <xdr:nvSpPr>
        <xdr:cNvPr id="388" name="テキスト ボックス 387"/>
        <xdr:cNvSpPr txBox="1"/>
      </xdr:nvSpPr>
      <xdr:spPr>
        <a:xfrm>
          <a:off x="3606800" y="1231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2722</xdr:rowOff>
    </xdr:from>
    <xdr:to>
      <xdr:col>15</xdr:col>
      <xdr:colOff>149225</xdr:colOff>
      <xdr:row>73</xdr:row>
      <xdr:rowOff>104322</xdr:rowOff>
    </xdr:to>
    <xdr:sp macro="" textlink="">
      <xdr:nvSpPr>
        <xdr:cNvPr id="389" name="楕円 388"/>
        <xdr:cNvSpPr/>
      </xdr:nvSpPr>
      <xdr:spPr>
        <a:xfrm>
          <a:off x="3048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114499</xdr:rowOff>
    </xdr:from>
    <xdr:ext cx="762000" cy="259045"/>
    <xdr:sp macro="" textlink="">
      <xdr:nvSpPr>
        <xdr:cNvPr id="390" name="テキスト ボックス 389"/>
        <xdr:cNvSpPr txBox="1"/>
      </xdr:nvSpPr>
      <xdr:spPr>
        <a:xfrm>
          <a:off x="2717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74567</xdr:rowOff>
    </xdr:from>
    <xdr:to>
      <xdr:col>11</xdr:col>
      <xdr:colOff>60325</xdr:colOff>
      <xdr:row>74</xdr:row>
      <xdr:rowOff>4717</xdr:rowOff>
    </xdr:to>
    <xdr:sp macro="" textlink="">
      <xdr:nvSpPr>
        <xdr:cNvPr id="391" name="楕円 390"/>
        <xdr:cNvSpPr/>
      </xdr:nvSpPr>
      <xdr:spPr>
        <a:xfrm>
          <a:off x="2159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14894</xdr:rowOff>
    </xdr:from>
    <xdr:ext cx="762000" cy="259045"/>
    <xdr:sp macro="" textlink="">
      <xdr:nvSpPr>
        <xdr:cNvPr id="392" name="テキスト ボックス 391"/>
        <xdr:cNvSpPr txBox="1"/>
      </xdr:nvSpPr>
      <xdr:spPr>
        <a:xfrm>
          <a:off x="1828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77833</xdr:rowOff>
    </xdr:from>
    <xdr:to>
      <xdr:col>6</xdr:col>
      <xdr:colOff>171450</xdr:colOff>
      <xdr:row>74</xdr:row>
      <xdr:rowOff>7983</xdr:rowOff>
    </xdr:to>
    <xdr:sp macro="" textlink="">
      <xdr:nvSpPr>
        <xdr:cNvPr id="393" name="楕円 392"/>
        <xdr:cNvSpPr/>
      </xdr:nvSpPr>
      <xdr:spPr>
        <a:xfrm>
          <a:off x="1270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18160</xdr:rowOff>
    </xdr:from>
    <xdr:ext cx="762000" cy="259045"/>
    <xdr:sp macro="" textlink="">
      <xdr:nvSpPr>
        <xdr:cNvPr id="394" name="テキスト ボックス 393"/>
        <xdr:cNvSpPr txBox="1"/>
      </xdr:nvSpPr>
      <xdr:spPr>
        <a:xfrm>
          <a:off x="939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の増収の影響を受け、前年に比べ大幅な減少となり、類似団体内上位に位置し、、財政運営の弾力性は確保されているが、より一層の経費削減により、社会情勢の変動に対応するための財源の確保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99241</xdr:rowOff>
    </xdr:from>
    <xdr:to>
      <xdr:col>82</xdr:col>
      <xdr:colOff>107950</xdr:colOff>
      <xdr:row>81</xdr:row>
      <xdr:rowOff>30662</xdr:rowOff>
    </xdr:to>
    <xdr:cxnSp macro="">
      <xdr:nvCxnSpPr>
        <xdr:cNvPr id="424" name="直線コネクタ 423"/>
        <xdr:cNvCxnSpPr/>
      </xdr:nvCxnSpPr>
      <xdr:spPr>
        <a:xfrm flipV="1">
          <a:off x="16510000" y="12957991"/>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25"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26" name="直線コネクタ 425"/>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14168</xdr:rowOff>
    </xdr:from>
    <xdr:ext cx="762000" cy="259045"/>
    <xdr:sp macro="" textlink="">
      <xdr:nvSpPr>
        <xdr:cNvPr id="427" name="公債費以外最大値テキスト"/>
        <xdr:cNvSpPr txBox="1"/>
      </xdr:nvSpPr>
      <xdr:spPr>
        <a:xfrm>
          <a:off x="16598900" y="1270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99241</xdr:rowOff>
    </xdr:from>
    <xdr:to>
      <xdr:col>82</xdr:col>
      <xdr:colOff>196850</xdr:colOff>
      <xdr:row>75</xdr:row>
      <xdr:rowOff>99241</xdr:rowOff>
    </xdr:to>
    <xdr:cxnSp macro="">
      <xdr:nvCxnSpPr>
        <xdr:cNvPr id="428" name="直線コネクタ 427"/>
        <xdr:cNvCxnSpPr/>
      </xdr:nvCxnSpPr>
      <xdr:spPr>
        <a:xfrm>
          <a:off x="16421100" y="1295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42092</xdr:rowOff>
    </xdr:from>
    <xdr:to>
      <xdr:col>82</xdr:col>
      <xdr:colOff>107950</xdr:colOff>
      <xdr:row>78</xdr:row>
      <xdr:rowOff>117202</xdr:rowOff>
    </xdr:to>
    <xdr:cxnSp macro="">
      <xdr:nvCxnSpPr>
        <xdr:cNvPr id="429" name="直線コネクタ 428"/>
        <xdr:cNvCxnSpPr/>
      </xdr:nvCxnSpPr>
      <xdr:spPr>
        <a:xfrm flipV="1">
          <a:off x="15671800" y="13072292"/>
          <a:ext cx="838200" cy="4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93997</xdr:rowOff>
    </xdr:from>
    <xdr:ext cx="762000" cy="259045"/>
    <xdr:sp macro="" textlink="">
      <xdr:nvSpPr>
        <xdr:cNvPr id="430" name="公債費以外平均値テキスト"/>
        <xdr:cNvSpPr txBox="1"/>
      </xdr:nvSpPr>
      <xdr:spPr>
        <a:xfrm>
          <a:off x="16598900" y="1346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31" name="フローチャート: 判断 430"/>
        <xdr:cNvSpPr/>
      </xdr:nvSpPr>
      <xdr:spPr>
        <a:xfrm>
          <a:off x="164592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78</xdr:row>
      <xdr:rowOff>117202</xdr:rowOff>
    </xdr:to>
    <xdr:cxnSp macro="">
      <xdr:nvCxnSpPr>
        <xdr:cNvPr id="432" name="直線コネクタ 431"/>
        <xdr:cNvCxnSpPr/>
      </xdr:nvCxnSpPr>
      <xdr:spPr>
        <a:xfrm>
          <a:off x="14782800" y="12631420"/>
          <a:ext cx="889000" cy="8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79466</xdr:rowOff>
    </xdr:from>
    <xdr:to>
      <xdr:col>78</xdr:col>
      <xdr:colOff>120650</xdr:colOff>
      <xdr:row>79</xdr:row>
      <xdr:rowOff>9616</xdr:rowOff>
    </xdr:to>
    <xdr:sp macro="" textlink="">
      <xdr:nvSpPr>
        <xdr:cNvPr id="433" name="フローチャート: 判断 432"/>
        <xdr:cNvSpPr/>
      </xdr:nvSpPr>
      <xdr:spPr>
        <a:xfrm>
          <a:off x="15621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165843</xdr:rowOff>
    </xdr:from>
    <xdr:ext cx="736600" cy="259045"/>
    <xdr:sp macro="" textlink="">
      <xdr:nvSpPr>
        <xdr:cNvPr id="434" name="テキスト ボックス 433"/>
        <xdr:cNvSpPr txBox="1"/>
      </xdr:nvSpPr>
      <xdr:spPr>
        <a:xfrm>
          <a:off x="15290800" y="1353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78</xdr:row>
      <xdr:rowOff>64951</xdr:rowOff>
    </xdr:to>
    <xdr:cxnSp macro="">
      <xdr:nvCxnSpPr>
        <xdr:cNvPr id="435" name="直線コネクタ 434"/>
        <xdr:cNvCxnSpPr/>
      </xdr:nvCxnSpPr>
      <xdr:spPr>
        <a:xfrm flipV="1">
          <a:off x="13893800" y="12631420"/>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53339</xdr:rowOff>
    </xdr:from>
    <xdr:to>
      <xdr:col>74</xdr:col>
      <xdr:colOff>31750</xdr:colOff>
      <xdr:row>78</xdr:row>
      <xdr:rowOff>154939</xdr:rowOff>
    </xdr:to>
    <xdr:sp macro="" textlink="">
      <xdr:nvSpPr>
        <xdr:cNvPr id="436" name="フローチャート: 判断 435"/>
        <xdr:cNvSpPr/>
      </xdr:nvSpPr>
      <xdr:spPr>
        <a:xfrm>
          <a:off x="14732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37" name="テキスト ボックス 436"/>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107406</xdr:rowOff>
    </xdr:from>
    <xdr:to>
      <xdr:col>69</xdr:col>
      <xdr:colOff>92075</xdr:colOff>
      <xdr:row>78</xdr:row>
      <xdr:rowOff>64951</xdr:rowOff>
    </xdr:to>
    <xdr:cxnSp macro="">
      <xdr:nvCxnSpPr>
        <xdr:cNvPr id="438" name="直線コネクタ 437"/>
        <xdr:cNvCxnSpPr/>
      </xdr:nvCxnSpPr>
      <xdr:spPr>
        <a:xfrm>
          <a:off x="13004800" y="131376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33745</xdr:rowOff>
    </xdr:from>
    <xdr:to>
      <xdr:col>69</xdr:col>
      <xdr:colOff>142875</xdr:colOff>
      <xdr:row>78</xdr:row>
      <xdr:rowOff>135345</xdr:rowOff>
    </xdr:to>
    <xdr:sp macro="" textlink="">
      <xdr:nvSpPr>
        <xdr:cNvPr id="439" name="フローチャート: 判断 438"/>
        <xdr:cNvSpPr/>
      </xdr:nvSpPr>
      <xdr:spPr>
        <a:xfrm>
          <a:off x="13843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120122</xdr:rowOff>
    </xdr:from>
    <xdr:ext cx="762000" cy="259045"/>
    <xdr:sp macro="" textlink="">
      <xdr:nvSpPr>
        <xdr:cNvPr id="440" name="テキスト ボックス 439"/>
        <xdr:cNvSpPr txBox="1"/>
      </xdr:nvSpPr>
      <xdr:spPr>
        <a:xfrm>
          <a:off x="13512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41" name="フローチャート: 判断 440"/>
        <xdr:cNvSpPr/>
      </xdr:nvSpPr>
      <xdr:spPr>
        <a:xfrm>
          <a:off x="12954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38479</xdr:rowOff>
    </xdr:from>
    <xdr:ext cx="762000" cy="259045"/>
    <xdr:sp macro="" textlink="">
      <xdr:nvSpPr>
        <xdr:cNvPr id="442" name="テキスト ボックス 441"/>
        <xdr:cNvSpPr txBox="1"/>
      </xdr:nvSpPr>
      <xdr:spPr>
        <a:xfrm>
          <a:off x="12623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48" name="楕円 447"/>
        <xdr:cNvSpPr/>
      </xdr:nvSpPr>
      <xdr:spPr>
        <a:xfrm>
          <a:off x="164592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71318</xdr:rowOff>
    </xdr:from>
    <xdr:ext cx="762000" cy="259045"/>
    <xdr:sp macro="" textlink="">
      <xdr:nvSpPr>
        <xdr:cNvPr id="449" name="公債費以外該当値テキスト"/>
        <xdr:cNvSpPr txBox="1"/>
      </xdr:nvSpPr>
      <xdr:spPr>
        <a:xfrm>
          <a:off x="16598900" y="1293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66402</xdr:rowOff>
    </xdr:from>
    <xdr:to>
      <xdr:col>78</xdr:col>
      <xdr:colOff>120650</xdr:colOff>
      <xdr:row>78</xdr:row>
      <xdr:rowOff>168002</xdr:rowOff>
    </xdr:to>
    <xdr:sp macro="" textlink="">
      <xdr:nvSpPr>
        <xdr:cNvPr id="450" name="楕円 449"/>
        <xdr:cNvSpPr/>
      </xdr:nvSpPr>
      <xdr:spPr>
        <a:xfrm>
          <a:off x="15621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6729</xdr:rowOff>
    </xdr:from>
    <xdr:ext cx="736600" cy="259045"/>
    <xdr:sp macro="" textlink="">
      <xdr:nvSpPr>
        <xdr:cNvPr id="451" name="テキスト ボックス 450"/>
        <xdr:cNvSpPr txBox="1"/>
      </xdr:nvSpPr>
      <xdr:spPr>
        <a:xfrm>
          <a:off x="15290800" y="1320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52" name="楕円 451"/>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53" name="テキスト ボックス 452"/>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14151</xdr:rowOff>
    </xdr:from>
    <xdr:to>
      <xdr:col>69</xdr:col>
      <xdr:colOff>142875</xdr:colOff>
      <xdr:row>78</xdr:row>
      <xdr:rowOff>115751</xdr:rowOff>
    </xdr:to>
    <xdr:sp macro="" textlink="">
      <xdr:nvSpPr>
        <xdr:cNvPr id="454" name="楕円 453"/>
        <xdr:cNvSpPr/>
      </xdr:nvSpPr>
      <xdr:spPr>
        <a:xfrm>
          <a:off x="13843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125928</xdr:rowOff>
    </xdr:from>
    <xdr:ext cx="762000" cy="259045"/>
    <xdr:sp macro="" textlink="">
      <xdr:nvSpPr>
        <xdr:cNvPr id="455" name="テキスト ボックス 454"/>
        <xdr:cNvSpPr txBox="1"/>
      </xdr:nvSpPr>
      <xdr:spPr>
        <a:xfrm>
          <a:off x="13512800" y="131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56606</xdr:rowOff>
    </xdr:from>
    <xdr:to>
      <xdr:col>65</xdr:col>
      <xdr:colOff>53975</xdr:colOff>
      <xdr:row>76</xdr:row>
      <xdr:rowOff>158206</xdr:rowOff>
    </xdr:to>
    <xdr:sp macro="" textlink="">
      <xdr:nvSpPr>
        <xdr:cNvPr id="456" name="楕円 455"/>
        <xdr:cNvSpPr/>
      </xdr:nvSpPr>
      <xdr:spPr>
        <a:xfrm>
          <a:off x="12954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168383</xdr:rowOff>
    </xdr:from>
    <xdr:ext cx="762000" cy="259045"/>
    <xdr:sp macro="" textlink="">
      <xdr:nvSpPr>
        <xdr:cNvPr id="457" name="テキスト ボックス 456"/>
        <xdr:cNvSpPr txBox="1"/>
      </xdr:nvSpPr>
      <xdr:spPr>
        <a:xfrm>
          <a:off x="12623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25677</xdr:rowOff>
    </xdr:from>
    <xdr:to>
      <xdr:col>29</xdr:col>
      <xdr:colOff>127000</xdr:colOff>
      <xdr:row>16</xdr:row>
      <xdr:rowOff>35141</xdr:rowOff>
    </xdr:to>
    <xdr:cxnSp macro="">
      <xdr:nvCxnSpPr>
        <xdr:cNvPr id="50" name="直線コネクタ 49"/>
        <xdr:cNvCxnSpPr/>
      </xdr:nvCxnSpPr>
      <xdr:spPr bwMode="auto">
        <a:xfrm>
          <a:off x="5003800" y="2816502"/>
          <a:ext cx="6477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19918</xdr:rowOff>
    </xdr:from>
    <xdr:ext cx="762000" cy="259045"/>
    <xdr:sp macro="" textlink="">
      <xdr:nvSpPr>
        <xdr:cNvPr id="51" name="人口1人当たり決算額の推移平均値テキスト130"/>
        <xdr:cNvSpPr txBox="1"/>
      </xdr:nvSpPr>
      <xdr:spPr>
        <a:xfrm>
          <a:off x="5740400" y="28107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25677</xdr:rowOff>
    </xdr:from>
    <xdr:to>
      <xdr:col>26</xdr:col>
      <xdr:colOff>50800</xdr:colOff>
      <xdr:row>16</xdr:row>
      <xdr:rowOff>34188</xdr:rowOff>
    </xdr:to>
    <xdr:cxnSp macro="">
      <xdr:nvCxnSpPr>
        <xdr:cNvPr id="53" name="直線コネクタ 52"/>
        <xdr:cNvCxnSpPr/>
      </xdr:nvCxnSpPr>
      <xdr:spPr bwMode="auto">
        <a:xfrm flipV="1">
          <a:off x="4305300" y="2816502"/>
          <a:ext cx="698500" cy="8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157099</xdr:rowOff>
    </xdr:from>
    <xdr:to>
      <xdr:col>22</xdr:col>
      <xdr:colOff>114300</xdr:colOff>
      <xdr:row>16</xdr:row>
      <xdr:rowOff>34188</xdr:rowOff>
    </xdr:to>
    <xdr:cxnSp macro="">
      <xdr:nvCxnSpPr>
        <xdr:cNvPr id="56" name="直線コネクタ 55"/>
        <xdr:cNvCxnSpPr/>
      </xdr:nvCxnSpPr>
      <xdr:spPr bwMode="auto">
        <a:xfrm>
          <a:off x="3606800" y="2776474"/>
          <a:ext cx="6985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157099</xdr:rowOff>
    </xdr:from>
    <xdr:to>
      <xdr:col>18</xdr:col>
      <xdr:colOff>177800</xdr:colOff>
      <xdr:row>16</xdr:row>
      <xdr:rowOff>11420</xdr:rowOff>
    </xdr:to>
    <xdr:cxnSp macro="">
      <xdr:nvCxnSpPr>
        <xdr:cNvPr id="59" name="直線コネクタ 58"/>
        <xdr:cNvCxnSpPr/>
      </xdr:nvCxnSpPr>
      <xdr:spPr bwMode="auto">
        <a:xfrm flipV="1">
          <a:off x="2908300" y="2776474"/>
          <a:ext cx="698500" cy="2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155791</xdr:rowOff>
    </xdr:from>
    <xdr:to>
      <xdr:col>29</xdr:col>
      <xdr:colOff>177800</xdr:colOff>
      <xdr:row>16</xdr:row>
      <xdr:rowOff>85941</xdr:rowOff>
    </xdr:to>
    <xdr:sp macro="" textlink="">
      <xdr:nvSpPr>
        <xdr:cNvPr id="69" name="楕円 68"/>
        <xdr:cNvSpPr/>
      </xdr:nvSpPr>
      <xdr:spPr bwMode="auto">
        <a:xfrm>
          <a:off x="5600700" y="277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868</xdr:rowOff>
    </xdr:from>
    <xdr:ext cx="762000" cy="259045"/>
    <xdr:sp macro="" textlink="">
      <xdr:nvSpPr>
        <xdr:cNvPr id="70" name="人口1人当たり決算額の推移該当値テキスト130"/>
        <xdr:cNvSpPr txBox="1"/>
      </xdr:nvSpPr>
      <xdr:spPr>
        <a:xfrm>
          <a:off x="5740400" y="262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146327</xdr:rowOff>
    </xdr:from>
    <xdr:to>
      <xdr:col>26</xdr:col>
      <xdr:colOff>101600</xdr:colOff>
      <xdr:row>16</xdr:row>
      <xdr:rowOff>76477</xdr:rowOff>
    </xdr:to>
    <xdr:sp macro="" textlink="">
      <xdr:nvSpPr>
        <xdr:cNvPr id="71" name="楕円 70"/>
        <xdr:cNvSpPr/>
      </xdr:nvSpPr>
      <xdr:spPr bwMode="auto">
        <a:xfrm>
          <a:off x="4953000" y="276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86654</xdr:rowOff>
    </xdr:from>
    <xdr:ext cx="736600" cy="259045"/>
    <xdr:sp macro="" textlink="">
      <xdr:nvSpPr>
        <xdr:cNvPr id="72" name="テキスト ボックス 71"/>
        <xdr:cNvSpPr txBox="1"/>
      </xdr:nvSpPr>
      <xdr:spPr>
        <a:xfrm>
          <a:off x="4622800" y="253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154838</xdr:rowOff>
    </xdr:from>
    <xdr:to>
      <xdr:col>22</xdr:col>
      <xdr:colOff>165100</xdr:colOff>
      <xdr:row>16</xdr:row>
      <xdr:rowOff>84988</xdr:rowOff>
    </xdr:to>
    <xdr:sp macro="" textlink="">
      <xdr:nvSpPr>
        <xdr:cNvPr id="73" name="楕円 72"/>
        <xdr:cNvSpPr/>
      </xdr:nvSpPr>
      <xdr:spPr bwMode="auto">
        <a:xfrm>
          <a:off x="4254500" y="277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95165</xdr:rowOff>
    </xdr:from>
    <xdr:ext cx="762000" cy="259045"/>
    <xdr:sp macro="" textlink="">
      <xdr:nvSpPr>
        <xdr:cNvPr id="74" name="テキスト ボックス 73"/>
        <xdr:cNvSpPr txBox="1"/>
      </xdr:nvSpPr>
      <xdr:spPr>
        <a:xfrm>
          <a:off x="3924300" y="25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106299</xdr:rowOff>
    </xdr:from>
    <xdr:to>
      <xdr:col>19</xdr:col>
      <xdr:colOff>38100</xdr:colOff>
      <xdr:row>16</xdr:row>
      <xdr:rowOff>36449</xdr:rowOff>
    </xdr:to>
    <xdr:sp macro="" textlink="">
      <xdr:nvSpPr>
        <xdr:cNvPr id="75" name="楕円 74"/>
        <xdr:cNvSpPr/>
      </xdr:nvSpPr>
      <xdr:spPr bwMode="auto">
        <a:xfrm>
          <a:off x="3556000" y="272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46626</xdr:rowOff>
    </xdr:from>
    <xdr:ext cx="762000" cy="259045"/>
    <xdr:sp macro="" textlink="">
      <xdr:nvSpPr>
        <xdr:cNvPr id="76" name="テキスト ボックス 75"/>
        <xdr:cNvSpPr txBox="1"/>
      </xdr:nvSpPr>
      <xdr:spPr>
        <a:xfrm>
          <a:off x="3225800" y="2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132070</xdr:rowOff>
    </xdr:from>
    <xdr:to>
      <xdr:col>15</xdr:col>
      <xdr:colOff>101600</xdr:colOff>
      <xdr:row>16</xdr:row>
      <xdr:rowOff>62220</xdr:rowOff>
    </xdr:to>
    <xdr:sp macro="" textlink="">
      <xdr:nvSpPr>
        <xdr:cNvPr id="77" name="楕円 76"/>
        <xdr:cNvSpPr/>
      </xdr:nvSpPr>
      <xdr:spPr bwMode="auto">
        <a:xfrm>
          <a:off x="2857500" y="275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72397</xdr:rowOff>
    </xdr:from>
    <xdr:ext cx="762000" cy="259045"/>
    <xdr:sp macro="" textlink="">
      <xdr:nvSpPr>
        <xdr:cNvPr id="78" name="テキスト ボックス 77"/>
        <xdr:cNvSpPr txBox="1"/>
      </xdr:nvSpPr>
      <xdr:spPr>
        <a:xfrm>
          <a:off x="2527300" y="25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103607</xdr:rowOff>
    </xdr:from>
    <xdr:to>
      <xdr:col>29</xdr:col>
      <xdr:colOff>127000</xdr:colOff>
      <xdr:row>37</xdr:row>
      <xdr:rowOff>108007</xdr:rowOff>
    </xdr:to>
    <xdr:cxnSp macro="">
      <xdr:nvCxnSpPr>
        <xdr:cNvPr id="112" name="直線コネクタ 111"/>
        <xdr:cNvCxnSpPr/>
      </xdr:nvCxnSpPr>
      <xdr:spPr bwMode="auto">
        <a:xfrm>
          <a:off x="5003800" y="7228307"/>
          <a:ext cx="647700" cy="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165424</xdr:rowOff>
    </xdr:from>
    <xdr:to>
      <xdr:col>26</xdr:col>
      <xdr:colOff>50800</xdr:colOff>
      <xdr:row>37</xdr:row>
      <xdr:rowOff>103607</xdr:rowOff>
    </xdr:to>
    <xdr:cxnSp macro="">
      <xdr:nvCxnSpPr>
        <xdr:cNvPr id="115" name="直線コネクタ 114"/>
        <xdr:cNvCxnSpPr/>
      </xdr:nvCxnSpPr>
      <xdr:spPr bwMode="auto">
        <a:xfrm>
          <a:off x="4305300" y="7118674"/>
          <a:ext cx="698500" cy="10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123552</xdr:rowOff>
    </xdr:from>
    <xdr:to>
      <xdr:col>22</xdr:col>
      <xdr:colOff>114300</xdr:colOff>
      <xdr:row>36</xdr:row>
      <xdr:rowOff>165424</xdr:rowOff>
    </xdr:to>
    <xdr:cxnSp macro="">
      <xdr:nvCxnSpPr>
        <xdr:cNvPr id="118" name="直線コネクタ 117"/>
        <xdr:cNvCxnSpPr/>
      </xdr:nvCxnSpPr>
      <xdr:spPr bwMode="auto">
        <a:xfrm>
          <a:off x="3606800" y="7076802"/>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72384</xdr:rowOff>
    </xdr:from>
    <xdr:to>
      <xdr:col>18</xdr:col>
      <xdr:colOff>177800</xdr:colOff>
      <xdr:row>36</xdr:row>
      <xdr:rowOff>123552</xdr:rowOff>
    </xdr:to>
    <xdr:cxnSp macro="">
      <xdr:nvCxnSpPr>
        <xdr:cNvPr id="121" name="直線コネクタ 120"/>
        <xdr:cNvCxnSpPr/>
      </xdr:nvCxnSpPr>
      <xdr:spPr bwMode="auto">
        <a:xfrm>
          <a:off x="2908300" y="7025634"/>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57207</xdr:rowOff>
    </xdr:from>
    <xdr:to>
      <xdr:col>29</xdr:col>
      <xdr:colOff>177800</xdr:colOff>
      <xdr:row>37</xdr:row>
      <xdr:rowOff>158807</xdr:rowOff>
    </xdr:to>
    <xdr:sp macro="" textlink="">
      <xdr:nvSpPr>
        <xdr:cNvPr id="131" name="楕円 130"/>
        <xdr:cNvSpPr/>
      </xdr:nvSpPr>
      <xdr:spPr bwMode="auto">
        <a:xfrm>
          <a:off x="5600700" y="718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29284</xdr:rowOff>
    </xdr:from>
    <xdr:ext cx="762000" cy="259045"/>
    <xdr:sp macro="" textlink="">
      <xdr:nvSpPr>
        <xdr:cNvPr id="132" name="人口1人当たり決算額の推移該当値テキスト445"/>
        <xdr:cNvSpPr txBox="1"/>
      </xdr:nvSpPr>
      <xdr:spPr>
        <a:xfrm>
          <a:off x="5740400" y="71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52807</xdr:rowOff>
    </xdr:from>
    <xdr:to>
      <xdr:col>26</xdr:col>
      <xdr:colOff>101600</xdr:colOff>
      <xdr:row>37</xdr:row>
      <xdr:rowOff>154407</xdr:rowOff>
    </xdr:to>
    <xdr:sp macro="" textlink="">
      <xdr:nvSpPr>
        <xdr:cNvPr id="133" name="楕円 132"/>
        <xdr:cNvSpPr/>
      </xdr:nvSpPr>
      <xdr:spPr bwMode="auto">
        <a:xfrm>
          <a:off x="4953000" y="71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139184</xdr:rowOff>
    </xdr:from>
    <xdr:ext cx="736600" cy="259045"/>
    <xdr:sp macro="" textlink="">
      <xdr:nvSpPr>
        <xdr:cNvPr id="134" name="テキスト ボックス 133"/>
        <xdr:cNvSpPr txBox="1"/>
      </xdr:nvSpPr>
      <xdr:spPr>
        <a:xfrm>
          <a:off x="4622800" y="726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114624</xdr:rowOff>
    </xdr:from>
    <xdr:to>
      <xdr:col>22</xdr:col>
      <xdr:colOff>165100</xdr:colOff>
      <xdr:row>37</xdr:row>
      <xdr:rowOff>44774</xdr:rowOff>
    </xdr:to>
    <xdr:sp macro="" textlink="">
      <xdr:nvSpPr>
        <xdr:cNvPr id="135" name="楕円 134"/>
        <xdr:cNvSpPr/>
      </xdr:nvSpPr>
      <xdr:spPr bwMode="auto">
        <a:xfrm>
          <a:off x="4254500" y="70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29551</xdr:rowOff>
    </xdr:from>
    <xdr:ext cx="762000" cy="259045"/>
    <xdr:sp macro="" textlink="">
      <xdr:nvSpPr>
        <xdr:cNvPr id="136" name="テキスト ボックス 135"/>
        <xdr:cNvSpPr txBox="1"/>
      </xdr:nvSpPr>
      <xdr:spPr>
        <a:xfrm>
          <a:off x="3924300" y="715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72752</xdr:rowOff>
    </xdr:from>
    <xdr:to>
      <xdr:col>19</xdr:col>
      <xdr:colOff>38100</xdr:colOff>
      <xdr:row>37</xdr:row>
      <xdr:rowOff>2902</xdr:rowOff>
    </xdr:to>
    <xdr:sp macro="" textlink="">
      <xdr:nvSpPr>
        <xdr:cNvPr id="137" name="楕円 136"/>
        <xdr:cNvSpPr/>
      </xdr:nvSpPr>
      <xdr:spPr bwMode="auto">
        <a:xfrm>
          <a:off x="3556000" y="702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159129</xdr:rowOff>
    </xdr:from>
    <xdr:ext cx="762000" cy="259045"/>
    <xdr:sp macro="" textlink="">
      <xdr:nvSpPr>
        <xdr:cNvPr id="138" name="テキスト ボックス 137"/>
        <xdr:cNvSpPr txBox="1"/>
      </xdr:nvSpPr>
      <xdr:spPr>
        <a:xfrm>
          <a:off x="3225800" y="71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21584</xdr:rowOff>
    </xdr:from>
    <xdr:to>
      <xdr:col>15</xdr:col>
      <xdr:colOff>101600</xdr:colOff>
      <xdr:row>36</xdr:row>
      <xdr:rowOff>123184</xdr:rowOff>
    </xdr:to>
    <xdr:sp macro="" textlink="">
      <xdr:nvSpPr>
        <xdr:cNvPr id="139" name="楕円 138"/>
        <xdr:cNvSpPr/>
      </xdr:nvSpPr>
      <xdr:spPr bwMode="auto">
        <a:xfrm>
          <a:off x="2857500" y="697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107961</xdr:rowOff>
    </xdr:from>
    <xdr:ext cx="762000" cy="259045"/>
    <xdr:sp macro="" textlink="">
      <xdr:nvSpPr>
        <xdr:cNvPr id="140" name="テキスト ボックス 139"/>
        <xdr:cNvSpPr txBox="1"/>
      </xdr:nvSpPr>
      <xdr:spPr>
        <a:xfrm>
          <a:off x="2527300" y="70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107652</xdr:rowOff>
    </xdr:from>
    <xdr:to>
      <xdr:col>24</xdr:col>
      <xdr:colOff>63500</xdr:colOff>
      <xdr:row>35</xdr:row>
      <xdr:rowOff>111179</xdr:rowOff>
    </xdr:to>
    <xdr:cxnSp macro="">
      <xdr:nvCxnSpPr>
        <xdr:cNvPr id="63" name="直線コネクタ 62"/>
        <xdr:cNvCxnSpPr/>
      </xdr:nvCxnSpPr>
      <xdr:spPr>
        <a:xfrm flipV="1">
          <a:off x="3797300" y="6108402"/>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76236</xdr:rowOff>
    </xdr:from>
    <xdr:to>
      <xdr:col>19</xdr:col>
      <xdr:colOff>177800</xdr:colOff>
      <xdr:row>35</xdr:row>
      <xdr:rowOff>111179</xdr:rowOff>
    </xdr:to>
    <xdr:cxnSp macro="">
      <xdr:nvCxnSpPr>
        <xdr:cNvPr id="66" name="直線コネクタ 65"/>
        <xdr:cNvCxnSpPr/>
      </xdr:nvCxnSpPr>
      <xdr:spPr>
        <a:xfrm>
          <a:off x="2908300" y="607698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60583</xdr:rowOff>
    </xdr:from>
    <xdr:to>
      <xdr:col>15</xdr:col>
      <xdr:colOff>50800</xdr:colOff>
      <xdr:row>35</xdr:row>
      <xdr:rowOff>76236</xdr:rowOff>
    </xdr:to>
    <xdr:cxnSp macro="">
      <xdr:nvCxnSpPr>
        <xdr:cNvPr id="69" name="直線コネクタ 68"/>
        <xdr:cNvCxnSpPr/>
      </xdr:nvCxnSpPr>
      <xdr:spPr>
        <a:xfrm>
          <a:off x="2019300" y="6061333"/>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60583</xdr:rowOff>
    </xdr:from>
    <xdr:to>
      <xdr:col>10</xdr:col>
      <xdr:colOff>114300</xdr:colOff>
      <xdr:row>35</xdr:row>
      <xdr:rowOff>77358</xdr:rowOff>
    </xdr:to>
    <xdr:cxnSp macro="">
      <xdr:nvCxnSpPr>
        <xdr:cNvPr id="72" name="直線コネクタ 71"/>
        <xdr:cNvCxnSpPr/>
      </xdr:nvCxnSpPr>
      <xdr:spPr>
        <a:xfrm flipV="1">
          <a:off x="1130300" y="6061333"/>
          <a:ext cx="889000" cy="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56852</xdr:rowOff>
    </xdr:from>
    <xdr:to>
      <xdr:col>24</xdr:col>
      <xdr:colOff>114300</xdr:colOff>
      <xdr:row>35</xdr:row>
      <xdr:rowOff>158452</xdr:rowOff>
    </xdr:to>
    <xdr:sp macro="" textlink="">
      <xdr:nvSpPr>
        <xdr:cNvPr id="82" name="楕円 81"/>
        <xdr:cNvSpPr/>
      </xdr:nvSpPr>
      <xdr:spPr>
        <a:xfrm>
          <a:off x="4584700" y="60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79729</xdr:rowOff>
    </xdr:from>
    <xdr:ext cx="599010" cy="259045"/>
    <xdr:sp macro="" textlink="">
      <xdr:nvSpPr>
        <xdr:cNvPr id="83" name="人件費該当値テキスト"/>
        <xdr:cNvSpPr txBox="1"/>
      </xdr:nvSpPr>
      <xdr:spPr>
        <a:xfrm>
          <a:off x="4686300" y="590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60379</xdr:rowOff>
    </xdr:from>
    <xdr:to>
      <xdr:col>20</xdr:col>
      <xdr:colOff>38100</xdr:colOff>
      <xdr:row>35</xdr:row>
      <xdr:rowOff>161979</xdr:rowOff>
    </xdr:to>
    <xdr:sp macro="" textlink="">
      <xdr:nvSpPr>
        <xdr:cNvPr id="84" name="楕円 83"/>
        <xdr:cNvSpPr/>
      </xdr:nvSpPr>
      <xdr:spPr>
        <a:xfrm>
          <a:off x="3746500" y="6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7056</xdr:rowOff>
    </xdr:from>
    <xdr:ext cx="599010" cy="259045"/>
    <xdr:sp macro="" textlink="">
      <xdr:nvSpPr>
        <xdr:cNvPr id="85" name="テキスト ボックス 84"/>
        <xdr:cNvSpPr txBox="1"/>
      </xdr:nvSpPr>
      <xdr:spPr>
        <a:xfrm>
          <a:off x="3497795" y="58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25436</xdr:rowOff>
    </xdr:from>
    <xdr:to>
      <xdr:col>15</xdr:col>
      <xdr:colOff>101600</xdr:colOff>
      <xdr:row>35</xdr:row>
      <xdr:rowOff>127036</xdr:rowOff>
    </xdr:to>
    <xdr:sp macro="" textlink="">
      <xdr:nvSpPr>
        <xdr:cNvPr id="86" name="楕円 85"/>
        <xdr:cNvSpPr/>
      </xdr:nvSpPr>
      <xdr:spPr>
        <a:xfrm>
          <a:off x="2857500" y="6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143563</xdr:rowOff>
    </xdr:from>
    <xdr:ext cx="599010" cy="259045"/>
    <xdr:sp macro="" textlink="">
      <xdr:nvSpPr>
        <xdr:cNvPr id="87" name="テキスト ボックス 86"/>
        <xdr:cNvSpPr txBox="1"/>
      </xdr:nvSpPr>
      <xdr:spPr>
        <a:xfrm>
          <a:off x="2608795" y="5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9783</xdr:rowOff>
    </xdr:from>
    <xdr:to>
      <xdr:col>10</xdr:col>
      <xdr:colOff>165100</xdr:colOff>
      <xdr:row>35</xdr:row>
      <xdr:rowOff>111383</xdr:rowOff>
    </xdr:to>
    <xdr:sp macro="" textlink="">
      <xdr:nvSpPr>
        <xdr:cNvPr id="88" name="楕円 87"/>
        <xdr:cNvSpPr/>
      </xdr:nvSpPr>
      <xdr:spPr>
        <a:xfrm>
          <a:off x="1968500" y="60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127910</xdr:rowOff>
    </xdr:from>
    <xdr:ext cx="599010" cy="259045"/>
    <xdr:sp macro="" textlink="">
      <xdr:nvSpPr>
        <xdr:cNvPr id="89" name="テキスト ボックス 88"/>
        <xdr:cNvSpPr txBox="1"/>
      </xdr:nvSpPr>
      <xdr:spPr>
        <a:xfrm>
          <a:off x="1719795" y="57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26558</xdr:rowOff>
    </xdr:from>
    <xdr:to>
      <xdr:col>6</xdr:col>
      <xdr:colOff>38100</xdr:colOff>
      <xdr:row>35</xdr:row>
      <xdr:rowOff>128158</xdr:rowOff>
    </xdr:to>
    <xdr:sp macro="" textlink="">
      <xdr:nvSpPr>
        <xdr:cNvPr id="90" name="楕円 89"/>
        <xdr:cNvSpPr/>
      </xdr:nvSpPr>
      <xdr:spPr>
        <a:xfrm>
          <a:off x="1079500" y="6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144685</xdr:rowOff>
    </xdr:from>
    <xdr:ext cx="599010" cy="259045"/>
    <xdr:sp macro="" textlink="">
      <xdr:nvSpPr>
        <xdr:cNvPr id="91" name="テキスト ボックス 90"/>
        <xdr:cNvSpPr txBox="1"/>
      </xdr:nvSpPr>
      <xdr:spPr>
        <a:xfrm>
          <a:off x="830795" y="580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14971</xdr:rowOff>
    </xdr:from>
    <xdr:to>
      <xdr:col>24</xdr:col>
      <xdr:colOff>63500</xdr:colOff>
      <xdr:row>53</xdr:row>
      <xdr:rowOff>81503</xdr:rowOff>
    </xdr:to>
    <xdr:cxnSp macro="">
      <xdr:nvCxnSpPr>
        <xdr:cNvPr id="118" name="直線コネクタ 117"/>
        <xdr:cNvCxnSpPr/>
      </xdr:nvCxnSpPr>
      <xdr:spPr>
        <a:xfrm>
          <a:off x="3797300" y="9101821"/>
          <a:ext cx="838200" cy="6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14971</xdr:rowOff>
    </xdr:from>
    <xdr:to>
      <xdr:col>19</xdr:col>
      <xdr:colOff>177800</xdr:colOff>
      <xdr:row>53</xdr:row>
      <xdr:rowOff>34448</xdr:rowOff>
    </xdr:to>
    <xdr:cxnSp macro="">
      <xdr:nvCxnSpPr>
        <xdr:cNvPr id="121" name="直線コネクタ 120"/>
        <xdr:cNvCxnSpPr/>
      </xdr:nvCxnSpPr>
      <xdr:spPr>
        <a:xfrm flipV="1">
          <a:off x="2908300" y="910182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150558</xdr:rowOff>
    </xdr:from>
    <xdr:to>
      <xdr:col>15</xdr:col>
      <xdr:colOff>50800</xdr:colOff>
      <xdr:row>53</xdr:row>
      <xdr:rowOff>34448</xdr:rowOff>
    </xdr:to>
    <xdr:cxnSp macro="">
      <xdr:nvCxnSpPr>
        <xdr:cNvPr id="124" name="直線コネクタ 123"/>
        <xdr:cNvCxnSpPr/>
      </xdr:nvCxnSpPr>
      <xdr:spPr>
        <a:xfrm>
          <a:off x="2019300" y="906595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150558</xdr:rowOff>
    </xdr:from>
    <xdr:to>
      <xdr:col>10</xdr:col>
      <xdr:colOff>114300</xdr:colOff>
      <xdr:row>54</xdr:row>
      <xdr:rowOff>3020</xdr:rowOff>
    </xdr:to>
    <xdr:cxnSp macro="">
      <xdr:nvCxnSpPr>
        <xdr:cNvPr id="127" name="直線コネクタ 126"/>
        <xdr:cNvCxnSpPr/>
      </xdr:nvCxnSpPr>
      <xdr:spPr>
        <a:xfrm flipV="1">
          <a:off x="1130300" y="9065958"/>
          <a:ext cx="889000" cy="1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30703</xdr:rowOff>
    </xdr:from>
    <xdr:to>
      <xdr:col>24</xdr:col>
      <xdr:colOff>114300</xdr:colOff>
      <xdr:row>53</xdr:row>
      <xdr:rowOff>132303</xdr:rowOff>
    </xdr:to>
    <xdr:sp macro="" textlink="">
      <xdr:nvSpPr>
        <xdr:cNvPr id="137" name="楕円 136"/>
        <xdr:cNvSpPr/>
      </xdr:nvSpPr>
      <xdr:spPr>
        <a:xfrm>
          <a:off x="4584700" y="91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53580</xdr:rowOff>
    </xdr:from>
    <xdr:ext cx="599010" cy="259045"/>
    <xdr:sp macro="" textlink="">
      <xdr:nvSpPr>
        <xdr:cNvPr id="138" name="物件費該当値テキスト"/>
        <xdr:cNvSpPr txBox="1"/>
      </xdr:nvSpPr>
      <xdr:spPr>
        <a:xfrm>
          <a:off x="4686300" y="89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135621</xdr:rowOff>
    </xdr:from>
    <xdr:to>
      <xdr:col>20</xdr:col>
      <xdr:colOff>38100</xdr:colOff>
      <xdr:row>53</xdr:row>
      <xdr:rowOff>65771</xdr:rowOff>
    </xdr:to>
    <xdr:sp macro="" textlink="">
      <xdr:nvSpPr>
        <xdr:cNvPr id="139" name="楕円 138"/>
        <xdr:cNvSpPr/>
      </xdr:nvSpPr>
      <xdr:spPr>
        <a:xfrm>
          <a:off x="3746500" y="9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82298</xdr:rowOff>
    </xdr:from>
    <xdr:ext cx="599010" cy="259045"/>
    <xdr:sp macro="" textlink="">
      <xdr:nvSpPr>
        <xdr:cNvPr id="140" name="テキスト ボックス 139"/>
        <xdr:cNvSpPr txBox="1"/>
      </xdr:nvSpPr>
      <xdr:spPr>
        <a:xfrm>
          <a:off x="3497795" y="88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155098</xdr:rowOff>
    </xdr:from>
    <xdr:to>
      <xdr:col>15</xdr:col>
      <xdr:colOff>101600</xdr:colOff>
      <xdr:row>53</xdr:row>
      <xdr:rowOff>85248</xdr:rowOff>
    </xdr:to>
    <xdr:sp macro="" textlink="">
      <xdr:nvSpPr>
        <xdr:cNvPr id="141" name="楕円 140"/>
        <xdr:cNvSpPr/>
      </xdr:nvSpPr>
      <xdr:spPr>
        <a:xfrm>
          <a:off x="28575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101775</xdr:rowOff>
    </xdr:from>
    <xdr:ext cx="599010" cy="259045"/>
    <xdr:sp macro="" textlink="">
      <xdr:nvSpPr>
        <xdr:cNvPr id="142" name="テキスト ボックス 141"/>
        <xdr:cNvSpPr txBox="1"/>
      </xdr:nvSpPr>
      <xdr:spPr>
        <a:xfrm>
          <a:off x="2608795" y="8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99758</xdr:rowOff>
    </xdr:from>
    <xdr:to>
      <xdr:col>10</xdr:col>
      <xdr:colOff>165100</xdr:colOff>
      <xdr:row>53</xdr:row>
      <xdr:rowOff>29908</xdr:rowOff>
    </xdr:to>
    <xdr:sp macro="" textlink="">
      <xdr:nvSpPr>
        <xdr:cNvPr id="143" name="楕円 142"/>
        <xdr:cNvSpPr/>
      </xdr:nvSpPr>
      <xdr:spPr>
        <a:xfrm>
          <a:off x="1968500" y="90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46435</xdr:rowOff>
    </xdr:from>
    <xdr:ext cx="599010" cy="259045"/>
    <xdr:sp macro="" textlink="">
      <xdr:nvSpPr>
        <xdr:cNvPr id="144" name="テキスト ボックス 143"/>
        <xdr:cNvSpPr txBox="1"/>
      </xdr:nvSpPr>
      <xdr:spPr>
        <a:xfrm>
          <a:off x="1719795" y="87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123670</xdr:rowOff>
    </xdr:from>
    <xdr:to>
      <xdr:col>6</xdr:col>
      <xdr:colOff>38100</xdr:colOff>
      <xdr:row>54</xdr:row>
      <xdr:rowOff>53820</xdr:rowOff>
    </xdr:to>
    <xdr:sp macro="" textlink="">
      <xdr:nvSpPr>
        <xdr:cNvPr id="145" name="楕円 144"/>
        <xdr:cNvSpPr/>
      </xdr:nvSpPr>
      <xdr:spPr>
        <a:xfrm>
          <a:off x="1079500" y="9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70347</xdr:rowOff>
    </xdr:from>
    <xdr:ext cx="599010" cy="259045"/>
    <xdr:sp macro="" textlink="">
      <xdr:nvSpPr>
        <xdr:cNvPr id="146" name="テキスト ボックス 145"/>
        <xdr:cNvSpPr txBox="1"/>
      </xdr:nvSpPr>
      <xdr:spPr>
        <a:xfrm>
          <a:off x="830795" y="89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146786</xdr:rowOff>
    </xdr:from>
    <xdr:to>
      <xdr:col>24</xdr:col>
      <xdr:colOff>63500</xdr:colOff>
      <xdr:row>78</xdr:row>
      <xdr:rowOff>157629</xdr:rowOff>
    </xdr:to>
    <xdr:cxnSp macro="">
      <xdr:nvCxnSpPr>
        <xdr:cNvPr id="177" name="直線コネクタ 176"/>
        <xdr:cNvCxnSpPr/>
      </xdr:nvCxnSpPr>
      <xdr:spPr>
        <a:xfrm>
          <a:off x="3797300" y="13519886"/>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146786</xdr:rowOff>
    </xdr:from>
    <xdr:to>
      <xdr:col>19</xdr:col>
      <xdr:colOff>177800</xdr:colOff>
      <xdr:row>78</xdr:row>
      <xdr:rowOff>166120</xdr:rowOff>
    </xdr:to>
    <xdr:cxnSp macro="">
      <xdr:nvCxnSpPr>
        <xdr:cNvPr id="180" name="直線コネクタ 179"/>
        <xdr:cNvCxnSpPr/>
      </xdr:nvCxnSpPr>
      <xdr:spPr>
        <a:xfrm flipV="1">
          <a:off x="2908300" y="13519886"/>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149921</xdr:rowOff>
    </xdr:from>
    <xdr:to>
      <xdr:col>15</xdr:col>
      <xdr:colOff>50800</xdr:colOff>
      <xdr:row>78</xdr:row>
      <xdr:rowOff>166120</xdr:rowOff>
    </xdr:to>
    <xdr:cxnSp macro="">
      <xdr:nvCxnSpPr>
        <xdr:cNvPr id="183" name="直線コネクタ 182"/>
        <xdr:cNvCxnSpPr/>
      </xdr:nvCxnSpPr>
      <xdr:spPr>
        <a:xfrm>
          <a:off x="2019300" y="1352302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149921</xdr:rowOff>
    </xdr:from>
    <xdr:to>
      <xdr:col>10</xdr:col>
      <xdr:colOff>114300</xdr:colOff>
      <xdr:row>79</xdr:row>
      <xdr:rowOff>1267</xdr:rowOff>
    </xdr:to>
    <xdr:cxnSp macro="">
      <xdr:nvCxnSpPr>
        <xdr:cNvPr id="186" name="直線コネクタ 185"/>
        <xdr:cNvCxnSpPr/>
      </xdr:nvCxnSpPr>
      <xdr:spPr>
        <a:xfrm flipV="1">
          <a:off x="1130300" y="13523021"/>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106829</xdr:rowOff>
    </xdr:from>
    <xdr:to>
      <xdr:col>24</xdr:col>
      <xdr:colOff>114300</xdr:colOff>
      <xdr:row>79</xdr:row>
      <xdr:rowOff>36979</xdr:rowOff>
    </xdr:to>
    <xdr:sp macro="" textlink="">
      <xdr:nvSpPr>
        <xdr:cNvPr id="196" name="楕円 195"/>
        <xdr:cNvSpPr/>
      </xdr:nvSpPr>
      <xdr:spPr>
        <a:xfrm>
          <a:off x="4584700" y="13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21756</xdr:rowOff>
    </xdr:from>
    <xdr:ext cx="469744" cy="259045"/>
    <xdr:sp macro="" textlink="">
      <xdr:nvSpPr>
        <xdr:cNvPr id="197" name="維持補修費該当値テキスト"/>
        <xdr:cNvSpPr txBox="1"/>
      </xdr:nvSpPr>
      <xdr:spPr>
        <a:xfrm>
          <a:off x="4686300" y="133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95986</xdr:rowOff>
    </xdr:from>
    <xdr:to>
      <xdr:col>20</xdr:col>
      <xdr:colOff>38100</xdr:colOff>
      <xdr:row>79</xdr:row>
      <xdr:rowOff>26136</xdr:rowOff>
    </xdr:to>
    <xdr:sp macro="" textlink="">
      <xdr:nvSpPr>
        <xdr:cNvPr id="198" name="楕円 197"/>
        <xdr:cNvSpPr/>
      </xdr:nvSpPr>
      <xdr:spPr>
        <a:xfrm>
          <a:off x="37465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17263</xdr:rowOff>
    </xdr:from>
    <xdr:ext cx="469744" cy="259045"/>
    <xdr:sp macro="" textlink="">
      <xdr:nvSpPr>
        <xdr:cNvPr id="199" name="テキスト ボックス 198"/>
        <xdr:cNvSpPr txBox="1"/>
      </xdr:nvSpPr>
      <xdr:spPr>
        <a:xfrm>
          <a:off x="3562428" y="135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115320</xdr:rowOff>
    </xdr:from>
    <xdr:to>
      <xdr:col>15</xdr:col>
      <xdr:colOff>101600</xdr:colOff>
      <xdr:row>79</xdr:row>
      <xdr:rowOff>45470</xdr:rowOff>
    </xdr:to>
    <xdr:sp macro="" textlink="">
      <xdr:nvSpPr>
        <xdr:cNvPr id="200" name="楕円 199"/>
        <xdr:cNvSpPr/>
      </xdr:nvSpPr>
      <xdr:spPr>
        <a:xfrm>
          <a:off x="2857500" y="134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36597</xdr:rowOff>
    </xdr:from>
    <xdr:ext cx="469744" cy="259045"/>
    <xdr:sp macro="" textlink="">
      <xdr:nvSpPr>
        <xdr:cNvPr id="201" name="テキスト ボックス 200"/>
        <xdr:cNvSpPr txBox="1"/>
      </xdr:nvSpPr>
      <xdr:spPr>
        <a:xfrm>
          <a:off x="2673428" y="1358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99121</xdr:rowOff>
    </xdr:from>
    <xdr:to>
      <xdr:col>10</xdr:col>
      <xdr:colOff>165100</xdr:colOff>
      <xdr:row>79</xdr:row>
      <xdr:rowOff>29271</xdr:rowOff>
    </xdr:to>
    <xdr:sp macro="" textlink="">
      <xdr:nvSpPr>
        <xdr:cNvPr id="202" name="楕円 201"/>
        <xdr:cNvSpPr/>
      </xdr:nvSpPr>
      <xdr:spPr>
        <a:xfrm>
          <a:off x="1968500" y="134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20398</xdr:rowOff>
    </xdr:from>
    <xdr:ext cx="469744" cy="259045"/>
    <xdr:sp macro="" textlink="">
      <xdr:nvSpPr>
        <xdr:cNvPr id="203" name="テキスト ボックス 202"/>
        <xdr:cNvSpPr txBox="1"/>
      </xdr:nvSpPr>
      <xdr:spPr>
        <a:xfrm>
          <a:off x="1784428" y="1356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121917</xdr:rowOff>
    </xdr:from>
    <xdr:to>
      <xdr:col>6</xdr:col>
      <xdr:colOff>38100</xdr:colOff>
      <xdr:row>79</xdr:row>
      <xdr:rowOff>52067</xdr:rowOff>
    </xdr:to>
    <xdr:sp macro="" textlink="">
      <xdr:nvSpPr>
        <xdr:cNvPr id="204" name="楕円 203"/>
        <xdr:cNvSpPr/>
      </xdr:nvSpPr>
      <xdr:spPr>
        <a:xfrm>
          <a:off x="1079500" y="134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43194</xdr:rowOff>
    </xdr:from>
    <xdr:ext cx="469744" cy="259045"/>
    <xdr:sp macro="" textlink="">
      <xdr:nvSpPr>
        <xdr:cNvPr id="205" name="テキスト ボックス 204"/>
        <xdr:cNvSpPr txBox="1"/>
      </xdr:nvSpPr>
      <xdr:spPr>
        <a:xfrm>
          <a:off x="895428" y="1358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101943</xdr:rowOff>
    </xdr:from>
    <xdr:to>
      <xdr:col>24</xdr:col>
      <xdr:colOff>63500</xdr:colOff>
      <xdr:row>97</xdr:row>
      <xdr:rowOff>141833</xdr:rowOff>
    </xdr:to>
    <xdr:cxnSp macro="">
      <xdr:nvCxnSpPr>
        <xdr:cNvPr id="235" name="直線コネクタ 234"/>
        <xdr:cNvCxnSpPr/>
      </xdr:nvCxnSpPr>
      <xdr:spPr>
        <a:xfrm flipV="1">
          <a:off x="3797300" y="16732593"/>
          <a:ext cx="8382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141833</xdr:rowOff>
    </xdr:from>
    <xdr:to>
      <xdr:col>19</xdr:col>
      <xdr:colOff>177800</xdr:colOff>
      <xdr:row>98</xdr:row>
      <xdr:rowOff>118250</xdr:rowOff>
    </xdr:to>
    <xdr:cxnSp macro="">
      <xdr:nvCxnSpPr>
        <xdr:cNvPr id="238" name="直線コネクタ 237"/>
        <xdr:cNvCxnSpPr/>
      </xdr:nvCxnSpPr>
      <xdr:spPr>
        <a:xfrm flipV="1">
          <a:off x="2908300" y="16772483"/>
          <a:ext cx="889000" cy="1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106135</xdr:rowOff>
    </xdr:from>
    <xdr:to>
      <xdr:col>15</xdr:col>
      <xdr:colOff>50800</xdr:colOff>
      <xdr:row>98</xdr:row>
      <xdr:rowOff>118250</xdr:rowOff>
    </xdr:to>
    <xdr:cxnSp macro="">
      <xdr:nvCxnSpPr>
        <xdr:cNvPr id="241" name="直線コネクタ 240"/>
        <xdr:cNvCxnSpPr/>
      </xdr:nvCxnSpPr>
      <xdr:spPr>
        <a:xfrm>
          <a:off x="2019300" y="16908235"/>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106135</xdr:rowOff>
    </xdr:from>
    <xdr:to>
      <xdr:col>10</xdr:col>
      <xdr:colOff>114300</xdr:colOff>
      <xdr:row>98</xdr:row>
      <xdr:rowOff>159017</xdr:rowOff>
    </xdr:to>
    <xdr:cxnSp macro="">
      <xdr:nvCxnSpPr>
        <xdr:cNvPr id="244" name="直線コネクタ 243"/>
        <xdr:cNvCxnSpPr/>
      </xdr:nvCxnSpPr>
      <xdr:spPr>
        <a:xfrm flipV="1">
          <a:off x="1130300" y="16908235"/>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51143</xdr:rowOff>
    </xdr:from>
    <xdr:to>
      <xdr:col>24</xdr:col>
      <xdr:colOff>114300</xdr:colOff>
      <xdr:row>97</xdr:row>
      <xdr:rowOff>152743</xdr:rowOff>
    </xdr:to>
    <xdr:sp macro="" textlink="">
      <xdr:nvSpPr>
        <xdr:cNvPr id="254" name="楕円 253"/>
        <xdr:cNvSpPr/>
      </xdr:nvSpPr>
      <xdr:spPr>
        <a:xfrm>
          <a:off x="4584700" y="166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29570</xdr:rowOff>
    </xdr:from>
    <xdr:ext cx="534377" cy="259045"/>
    <xdr:sp macro="" textlink="">
      <xdr:nvSpPr>
        <xdr:cNvPr id="255" name="扶助費該当値テキスト"/>
        <xdr:cNvSpPr txBox="1"/>
      </xdr:nvSpPr>
      <xdr:spPr>
        <a:xfrm>
          <a:off x="4686300" y="1666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91033</xdr:rowOff>
    </xdr:from>
    <xdr:to>
      <xdr:col>20</xdr:col>
      <xdr:colOff>38100</xdr:colOff>
      <xdr:row>98</xdr:row>
      <xdr:rowOff>21183</xdr:rowOff>
    </xdr:to>
    <xdr:sp macro="" textlink="">
      <xdr:nvSpPr>
        <xdr:cNvPr id="256" name="楕円 255"/>
        <xdr:cNvSpPr/>
      </xdr:nvSpPr>
      <xdr:spPr>
        <a:xfrm>
          <a:off x="3746500" y="167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12310</xdr:rowOff>
    </xdr:from>
    <xdr:ext cx="534377" cy="259045"/>
    <xdr:sp macro="" textlink="">
      <xdr:nvSpPr>
        <xdr:cNvPr id="257" name="テキスト ボックス 256"/>
        <xdr:cNvSpPr txBox="1"/>
      </xdr:nvSpPr>
      <xdr:spPr>
        <a:xfrm>
          <a:off x="3530111" y="1681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67450</xdr:rowOff>
    </xdr:from>
    <xdr:to>
      <xdr:col>15</xdr:col>
      <xdr:colOff>101600</xdr:colOff>
      <xdr:row>98</xdr:row>
      <xdr:rowOff>169050</xdr:rowOff>
    </xdr:to>
    <xdr:sp macro="" textlink="">
      <xdr:nvSpPr>
        <xdr:cNvPr id="258" name="楕円 257"/>
        <xdr:cNvSpPr/>
      </xdr:nvSpPr>
      <xdr:spPr>
        <a:xfrm>
          <a:off x="28575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160177</xdr:rowOff>
    </xdr:from>
    <xdr:ext cx="534377" cy="259045"/>
    <xdr:sp macro="" textlink="">
      <xdr:nvSpPr>
        <xdr:cNvPr id="259" name="テキスト ボックス 258"/>
        <xdr:cNvSpPr txBox="1"/>
      </xdr:nvSpPr>
      <xdr:spPr>
        <a:xfrm>
          <a:off x="2641111" y="1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55335</xdr:rowOff>
    </xdr:from>
    <xdr:to>
      <xdr:col>10</xdr:col>
      <xdr:colOff>165100</xdr:colOff>
      <xdr:row>98</xdr:row>
      <xdr:rowOff>156935</xdr:rowOff>
    </xdr:to>
    <xdr:sp macro="" textlink="">
      <xdr:nvSpPr>
        <xdr:cNvPr id="260" name="楕円 259"/>
        <xdr:cNvSpPr/>
      </xdr:nvSpPr>
      <xdr:spPr>
        <a:xfrm>
          <a:off x="1968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148062</xdr:rowOff>
    </xdr:from>
    <xdr:ext cx="534377" cy="259045"/>
    <xdr:sp macro="" textlink="">
      <xdr:nvSpPr>
        <xdr:cNvPr id="261" name="テキスト ボックス 260"/>
        <xdr:cNvSpPr txBox="1"/>
      </xdr:nvSpPr>
      <xdr:spPr>
        <a:xfrm>
          <a:off x="1752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108217</xdr:rowOff>
    </xdr:from>
    <xdr:to>
      <xdr:col>6</xdr:col>
      <xdr:colOff>38100</xdr:colOff>
      <xdr:row>99</xdr:row>
      <xdr:rowOff>38367</xdr:rowOff>
    </xdr:to>
    <xdr:sp macro="" textlink="">
      <xdr:nvSpPr>
        <xdr:cNvPr id="262" name="楕円 261"/>
        <xdr:cNvSpPr/>
      </xdr:nvSpPr>
      <xdr:spPr>
        <a:xfrm>
          <a:off x="1079500" y="16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29494</xdr:rowOff>
    </xdr:from>
    <xdr:ext cx="534377" cy="259045"/>
    <xdr:sp macro="" textlink="">
      <xdr:nvSpPr>
        <xdr:cNvPr id="263" name="テキスト ボックス 262"/>
        <xdr:cNvSpPr txBox="1"/>
      </xdr:nvSpPr>
      <xdr:spPr>
        <a:xfrm>
          <a:off x="863111"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155121</xdr:rowOff>
    </xdr:from>
    <xdr:to>
      <xdr:col>55</xdr:col>
      <xdr:colOff>0</xdr:colOff>
      <xdr:row>38</xdr:row>
      <xdr:rowOff>49723</xdr:rowOff>
    </xdr:to>
    <xdr:cxnSp macro="">
      <xdr:nvCxnSpPr>
        <xdr:cNvPr id="294" name="直線コネクタ 293"/>
        <xdr:cNvCxnSpPr/>
      </xdr:nvCxnSpPr>
      <xdr:spPr>
        <a:xfrm flipV="1">
          <a:off x="9639300" y="6498771"/>
          <a:ext cx="838200" cy="6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11766</xdr:rowOff>
    </xdr:from>
    <xdr:to>
      <xdr:col>50</xdr:col>
      <xdr:colOff>114300</xdr:colOff>
      <xdr:row>38</xdr:row>
      <xdr:rowOff>49723</xdr:rowOff>
    </xdr:to>
    <xdr:cxnSp macro="">
      <xdr:nvCxnSpPr>
        <xdr:cNvPr id="297" name="直線コネクタ 296"/>
        <xdr:cNvCxnSpPr/>
      </xdr:nvCxnSpPr>
      <xdr:spPr>
        <a:xfrm>
          <a:off x="8750300" y="6526866"/>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11766</xdr:rowOff>
    </xdr:from>
    <xdr:to>
      <xdr:col>45</xdr:col>
      <xdr:colOff>177800</xdr:colOff>
      <xdr:row>38</xdr:row>
      <xdr:rowOff>65170</xdr:rowOff>
    </xdr:to>
    <xdr:cxnSp macro="">
      <xdr:nvCxnSpPr>
        <xdr:cNvPr id="300" name="直線コネクタ 299"/>
        <xdr:cNvCxnSpPr/>
      </xdr:nvCxnSpPr>
      <xdr:spPr>
        <a:xfrm flipV="1">
          <a:off x="7861300" y="6526866"/>
          <a:ext cx="889000" cy="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65170</xdr:rowOff>
    </xdr:from>
    <xdr:to>
      <xdr:col>41</xdr:col>
      <xdr:colOff>50800</xdr:colOff>
      <xdr:row>38</xdr:row>
      <xdr:rowOff>91773</xdr:rowOff>
    </xdr:to>
    <xdr:cxnSp macro="">
      <xdr:nvCxnSpPr>
        <xdr:cNvPr id="303" name="直線コネクタ 302"/>
        <xdr:cNvCxnSpPr/>
      </xdr:nvCxnSpPr>
      <xdr:spPr>
        <a:xfrm flipV="1">
          <a:off x="6972300" y="6580270"/>
          <a:ext cx="8890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104321</xdr:rowOff>
    </xdr:from>
    <xdr:to>
      <xdr:col>55</xdr:col>
      <xdr:colOff>50800</xdr:colOff>
      <xdr:row>38</xdr:row>
      <xdr:rowOff>34471</xdr:rowOff>
    </xdr:to>
    <xdr:sp macro="" textlink="">
      <xdr:nvSpPr>
        <xdr:cNvPr id="313" name="楕円 312"/>
        <xdr:cNvSpPr/>
      </xdr:nvSpPr>
      <xdr:spPr>
        <a:xfrm>
          <a:off x="10426700" y="64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82748</xdr:rowOff>
    </xdr:from>
    <xdr:ext cx="534377" cy="259045"/>
    <xdr:sp macro="" textlink="">
      <xdr:nvSpPr>
        <xdr:cNvPr id="314" name="補助費等該当値テキスト"/>
        <xdr:cNvSpPr txBox="1"/>
      </xdr:nvSpPr>
      <xdr:spPr>
        <a:xfrm>
          <a:off x="10528300" y="642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170373</xdr:rowOff>
    </xdr:from>
    <xdr:to>
      <xdr:col>50</xdr:col>
      <xdr:colOff>165100</xdr:colOff>
      <xdr:row>38</xdr:row>
      <xdr:rowOff>100523</xdr:rowOff>
    </xdr:to>
    <xdr:sp macro="" textlink="">
      <xdr:nvSpPr>
        <xdr:cNvPr id="315" name="楕円 314"/>
        <xdr:cNvSpPr/>
      </xdr:nvSpPr>
      <xdr:spPr>
        <a:xfrm>
          <a:off x="9588500" y="65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91650</xdr:rowOff>
    </xdr:from>
    <xdr:ext cx="534377" cy="259045"/>
    <xdr:sp macro="" textlink="">
      <xdr:nvSpPr>
        <xdr:cNvPr id="316" name="テキスト ボックス 315"/>
        <xdr:cNvSpPr txBox="1"/>
      </xdr:nvSpPr>
      <xdr:spPr>
        <a:xfrm>
          <a:off x="9372111" y="66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132416</xdr:rowOff>
    </xdr:from>
    <xdr:to>
      <xdr:col>46</xdr:col>
      <xdr:colOff>38100</xdr:colOff>
      <xdr:row>38</xdr:row>
      <xdr:rowOff>62565</xdr:rowOff>
    </xdr:to>
    <xdr:sp macro="" textlink="">
      <xdr:nvSpPr>
        <xdr:cNvPr id="317" name="楕円 316"/>
        <xdr:cNvSpPr/>
      </xdr:nvSpPr>
      <xdr:spPr>
        <a:xfrm>
          <a:off x="8699500" y="6476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53693</xdr:rowOff>
    </xdr:from>
    <xdr:ext cx="534377" cy="259045"/>
    <xdr:sp macro="" textlink="">
      <xdr:nvSpPr>
        <xdr:cNvPr id="318" name="テキスト ボックス 317"/>
        <xdr:cNvSpPr txBox="1"/>
      </xdr:nvSpPr>
      <xdr:spPr>
        <a:xfrm>
          <a:off x="8483111" y="65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14370</xdr:rowOff>
    </xdr:from>
    <xdr:to>
      <xdr:col>41</xdr:col>
      <xdr:colOff>101600</xdr:colOff>
      <xdr:row>38</xdr:row>
      <xdr:rowOff>115970</xdr:rowOff>
    </xdr:to>
    <xdr:sp macro="" textlink="">
      <xdr:nvSpPr>
        <xdr:cNvPr id="319" name="楕円 318"/>
        <xdr:cNvSpPr/>
      </xdr:nvSpPr>
      <xdr:spPr>
        <a:xfrm>
          <a:off x="7810500" y="65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107097</xdr:rowOff>
    </xdr:from>
    <xdr:ext cx="534377" cy="259045"/>
    <xdr:sp macro="" textlink="">
      <xdr:nvSpPr>
        <xdr:cNvPr id="320" name="テキスト ボックス 319"/>
        <xdr:cNvSpPr txBox="1"/>
      </xdr:nvSpPr>
      <xdr:spPr>
        <a:xfrm>
          <a:off x="7594111" y="66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40973</xdr:rowOff>
    </xdr:from>
    <xdr:to>
      <xdr:col>36</xdr:col>
      <xdr:colOff>165100</xdr:colOff>
      <xdr:row>38</xdr:row>
      <xdr:rowOff>142573</xdr:rowOff>
    </xdr:to>
    <xdr:sp macro="" textlink="">
      <xdr:nvSpPr>
        <xdr:cNvPr id="321" name="楕円 320"/>
        <xdr:cNvSpPr/>
      </xdr:nvSpPr>
      <xdr:spPr>
        <a:xfrm>
          <a:off x="6921500" y="65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133700</xdr:rowOff>
    </xdr:from>
    <xdr:ext cx="534377" cy="259045"/>
    <xdr:sp macro="" textlink="">
      <xdr:nvSpPr>
        <xdr:cNvPr id="322" name="テキスト ボックス 321"/>
        <xdr:cNvSpPr txBox="1"/>
      </xdr:nvSpPr>
      <xdr:spPr>
        <a:xfrm>
          <a:off x="6705111" y="664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121681</xdr:rowOff>
    </xdr:from>
    <xdr:to>
      <xdr:col>55</xdr:col>
      <xdr:colOff>0</xdr:colOff>
      <xdr:row>58</xdr:row>
      <xdr:rowOff>49957</xdr:rowOff>
    </xdr:to>
    <xdr:cxnSp macro="">
      <xdr:nvCxnSpPr>
        <xdr:cNvPr id="351" name="直線コネクタ 350"/>
        <xdr:cNvCxnSpPr/>
      </xdr:nvCxnSpPr>
      <xdr:spPr>
        <a:xfrm>
          <a:off x="9639300" y="9894331"/>
          <a:ext cx="838200" cy="9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121681</xdr:rowOff>
    </xdr:from>
    <xdr:to>
      <xdr:col>50</xdr:col>
      <xdr:colOff>114300</xdr:colOff>
      <xdr:row>58</xdr:row>
      <xdr:rowOff>114979</xdr:rowOff>
    </xdr:to>
    <xdr:cxnSp macro="">
      <xdr:nvCxnSpPr>
        <xdr:cNvPr id="354" name="直線コネクタ 353"/>
        <xdr:cNvCxnSpPr/>
      </xdr:nvCxnSpPr>
      <xdr:spPr>
        <a:xfrm flipV="1">
          <a:off x="8750300" y="9894331"/>
          <a:ext cx="889000" cy="1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74664</xdr:rowOff>
    </xdr:from>
    <xdr:to>
      <xdr:col>45</xdr:col>
      <xdr:colOff>177800</xdr:colOff>
      <xdr:row>58</xdr:row>
      <xdr:rowOff>114979</xdr:rowOff>
    </xdr:to>
    <xdr:cxnSp macro="">
      <xdr:nvCxnSpPr>
        <xdr:cNvPr id="357" name="直線コネクタ 356"/>
        <xdr:cNvCxnSpPr/>
      </xdr:nvCxnSpPr>
      <xdr:spPr>
        <a:xfrm>
          <a:off x="7861300" y="9847314"/>
          <a:ext cx="889000" cy="2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74664</xdr:rowOff>
    </xdr:from>
    <xdr:to>
      <xdr:col>41</xdr:col>
      <xdr:colOff>50800</xdr:colOff>
      <xdr:row>57</xdr:row>
      <xdr:rowOff>119284</xdr:rowOff>
    </xdr:to>
    <xdr:cxnSp macro="">
      <xdr:nvCxnSpPr>
        <xdr:cNvPr id="360" name="直線コネクタ 359"/>
        <xdr:cNvCxnSpPr/>
      </xdr:nvCxnSpPr>
      <xdr:spPr>
        <a:xfrm flipV="1">
          <a:off x="6972300" y="9847314"/>
          <a:ext cx="889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170607</xdr:rowOff>
    </xdr:from>
    <xdr:to>
      <xdr:col>55</xdr:col>
      <xdr:colOff>50800</xdr:colOff>
      <xdr:row>58</xdr:row>
      <xdr:rowOff>100757</xdr:rowOff>
    </xdr:to>
    <xdr:sp macro="" textlink="">
      <xdr:nvSpPr>
        <xdr:cNvPr id="370" name="楕円 369"/>
        <xdr:cNvSpPr/>
      </xdr:nvSpPr>
      <xdr:spPr>
        <a:xfrm>
          <a:off x="10426700" y="99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149034</xdr:rowOff>
    </xdr:from>
    <xdr:ext cx="534377" cy="259045"/>
    <xdr:sp macro="" textlink="">
      <xdr:nvSpPr>
        <xdr:cNvPr id="371" name="普通建設事業費該当値テキスト"/>
        <xdr:cNvSpPr txBox="1"/>
      </xdr:nvSpPr>
      <xdr:spPr>
        <a:xfrm>
          <a:off x="10528300" y="9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70881</xdr:rowOff>
    </xdr:from>
    <xdr:to>
      <xdr:col>50</xdr:col>
      <xdr:colOff>165100</xdr:colOff>
      <xdr:row>58</xdr:row>
      <xdr:rowOff>1031</xdr:rowOff>
    </xdr:to>
    <xdr:sp macro="" textlink="">
      <xdr:nvSpPr>
        <xdr:cNvPr id="372" name="楕円 371"/>
        <xdr:cNvSpPr/>
      </xdr:nvSpPr>
      <xdr:spPr>
        <a:xfrm>
          <a:off x="9588500" y="98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17558</xdr:rowOff>
    </xdr:from>
    <xdr:ext cx="599010" cy="259045"/>
    <xdr:sp macro="" textlink="">
      <xdr:nvSpPr>
        <xdr:cNvPr id="373" name="テキスト ボックス 372"/>
        <xdr:cNvSpPr txBox="1"/>
      </xdr:nvSpPr>
      <xdr:spPr>
        <a:xfrm>
          <a:off x="9339795" y="961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64179</xdr:rowOff>
    </xdr:from>
    <xdr:to>
      <xdr:col>46</xdr:col>
      <xdr:colOff>38100</xdr:colOff>
      <xdr:row>58</xdr:row>
      <xdr:rowOff>165779</xdr:rowOff>
    </xdr:to>
    <xdr:sp macro="" textlink="">
      <xdr:nvSpPr>
        <xdr:cNvPr id="374" name="楕円 373"/>
        <xdr:cNvSpPr/>
      </xdr:nvSpPr>
      <xdr:spPr>
        <a:xfrm>
          <a:off x="8699500" y="100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156906</xdr:rowOff>
    </xdr:from>
    <xdr:ext cx="534377" cy="259045"/>
    <xdr:sp macro="" textlink="">
      <xdr:nvSpPr>
        <xdr:cNvPr id="375" name="テキスト ボックス 374"/>
        <xdr:cNvSpPr txBox="1"/>
      </xdr:nvSpPr>
      <xdr:spPr>
        <a:xfrm>
          <a:off x="8483111" y="101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23864</xdr:rowOff>
    </xdr:from>
    <xdr:to>
      <xdr:col>41</xdr:col>
      <xdr:colOff>101600</xdr:colOff>
      <xdr:row>57</xdr:row>
      <xdr:rowOff>125464</xdr:rowOff>
    </xdr:to>
    <xdr:sp macro="" textlink="">
      <xdr:nvSpPr>
        <xdr:cNvPr id="376" name="楕円 375"/>
        <xdr:cNvSpPr/>
      </xdr:nvSpPr>
      <xdr:spPr>
        <a:xfrm>
          <a:off x="7810500" y="97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141991</xdr:rowOff>
    </xdr:from>
    <xdr:ext cx="599010" cy="259045"/>
    <xdr:sp macro="" textlink="">
      <xdr:nvSpPr>
        <xdr:cNvPr id="377" name="テキスト ボックス 376"/>
        <xdr:cNvSpPr txBox="1"/>
      </xdr:nvSpPr>
      <xdr:spPr>
        <a:xfrm>
          <a:off x="7561795" y="957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68484</xdr:rowOff>
    </xdr:from>
    <xdr:to>
      <xdr:col>36</xdr:col>
      <xdr:colOff>165100</xdr:colOff>
      <xdr:row>57</xdr:row>
      <xdr:rowOff>170084</xdr:rowOff>
    </xdr:to>
    <xdr:sp macro="" textlink="">
      <xdr:nvSpPr>
        <xdr:cNvPr id="378" name="楕円 377"/>
        <xdr:cNvSpPr/>
      </xdr:nvSpPr>
      <xdr:spPr>
        <a:xfrm>
          <a:off x="6921500" y="98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15161</xdr:rowOff>
    </xdr:from>
    <xdr:ext cx="599010" cy="259045"/>
    <xdr:sp macro="" textlink="">
      <xdr:nvSpPr>
        <xdr:cNvPr id="379" name="テキスト ボックス 378"/>
        <xdr:cNvSpPr txBox="1"/>
      </xdr:nvSpPr>
      <xdr:spPr>
        <a:xfrm>
          <a:off x="6672795" y="961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120794</xdr:rowOff>
    </xdr:from>
    <xdr:to>
      <xdr:col>55</xdr:col>
      <xdr:colOff>0</xdr:colOff>
      <xdr:row>79</xdr:row>
      <xdr:rowOff>44450</xdr:rowOff>
    </xdr:to>
    <xdr:cxnSp macro="">
      <xdr:nvCxnSpPr>
        <xdr:cNvPr id="408" name="直線コネクタ 407"/>
        <xdr:cNvCxnSpPr/>
      </xdr:nvCxnSpPr>
      <xdr:spPr>
        <a:xfrm>
          <a:off x="9639300" y="13493894"/>
          <a:ext cx="838200" cy="9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120794</xdr:rowOff>
    </xdr:from>
    <xdr:to>
      <xdr:col>50</xdr:col>
      <xdr:colOff>114300</xdr:colOff>
      <xdr:row>79</xdr:row>
      <xdr:rowOff>18442</xdr:rowOff>
    </xdr:to>
    <xdr:cxnSp macro="">
      <xdr:nvCxnSpPr>
        <xdr:cNvPr id="411" name="直線コネクタ 410"/>
        <xdr:cNvCxnSpPr/>
      </xdr:nvCxnSpPr>
      <xdr:spPr>
        <a:xfrm flipV="1">
          <a:off x="8750300" y="13493894"/>
          <a:ext cx="889000" cy="6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17490</xdr:rowOff>
    </xdr:from>
    <xdr:to>
      <xdr:col>45</xdr:col>
      <xdr:colOff>177800</xdr:colOff>
      <xdr:row>79</xdr:row>
      <xdr:rowOff>18442</xdr:rowOff>
    </xdr:to>
    <xdr:cxnSp macro="">
      <xdr:nvCxnSpPr>
        <xdr:cNvPr id="414" name="直線コネクタ 413"/>
        <xdr:cNvCxnSpPr/>
      </xdr:nvCxnSpPr>
      <xdr:spPr>
        <a:xfrm>
          <a:off x="7861300" y="1356204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69994</xdr:rowOff>
    </xdr:from>
    <xdr:to>
      <xdr:col>50</xdr:col>
      <xdr:colOff>165100</xdr:colOff>
      <xdr:row>79</xdr:row>
      <xdr:rowOff>144</xdr:rowOff>
    </xdr:to>
    <xdr:sp macro="" textlink="">
      <xdr:nvSpPr>
        <xdr:cNvPr id="426" name="楕円 425"/>
        <xdr:cNvSpPr/>
      </xdr:nvSpPr>
      <xdr:spPr>
        <a:xfrm>
          <a:off x="9588500" y="134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162721</xdr:rowOff>
    </xdr:from>
    <xdr:ext cx="534377" cy="259045"/>
    <xdr:sp macro="" textlink="">
      <xdr:nvSpPr>
        <xdr:cNvPr id="427" name="テキスト ボックス 426"/>
        <xdr:cNvSpPr txBox="1"/>
      </xdr:nvSpPr>
      <xdr:spPr>
        <a:xfrm>
          <a:off x="9372111" y="1353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139092</xdr:rowOff>
    </xdr:from>
    <xdr:to>
      <xdr:col>46</xdr:col>
      <xdr:colOff>38100</xdr:colOff>
      <xdr:row>79</xdr:row>
      <xdr:rowOff>69242</xdr:rowOff>
    </xdr:to>
    <xdr:sp macro="" textlink="">
      <xdr:nvSpPr>
        <xdr:cNvPr id="428" name="楕円 427"/>
        <xdr:cNvSpPr/>
      </xdr:nvSpPr>
      <xdr:spPr>
        <a:xfrm>
          <a:off x="8699500" y="135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60369</xdr:rowOff>
    </xdr:from>
    <xdr:ext cx="469744" cy="259045"/>
    <xdr:sp macro="" textlink="">
      <xdr:nvSpPr>
        <xdr:cNvPr id="429" name="テキスト ボックス 428"/>
        <xdr:cNvSpPr txBox="1"/>
      </xdr:nvSpPr>
      <xdr:spPr>
        <a:xfrm>
          <a:off x="8515428" y="136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138140</xdr:rowOff>
    </xdr:from>
    <xdr:to>
      <xdr:col>41</xdr:col>
      <xdr:colOff>101600</xdr:colOff>
      <xdr:row>79</xdr:row>
      <xdr:rowOff>68290</xdr:rowOff>
    </xdr:to>
    <xdr:sp macro="" textlink="">
      <xdr:nvSpPr>
        <xdr:cNvPr id="430" name="楕円 429"/>
        <xdr:cNvSpPr/>
      </xdr:nvSpPr>
      <xdr:spPr>
        <a:xfrm>
          <a:off x="7810500" y="135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59417</xdr:rowOff>
    </xdr:from>
    <xdr:ext cx="469744" cy="259045"/>
    <xdr:sp macro="" textlink="">
      <xdr:nvSpPr>
        <xdr:cNvPr id="431" name="テキスト ボックス 430"/>
        <xdr:cNvSpPr txBox="1"/>
      </xdr:nvSpPr>
      <xdr:spPr>
        <a:xfrm>
          <a:off x="7626428" y="136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123292</xdr:rowOff>
    </xdr:from>
    <xdr:to>
      <xdr:col>55</xdr:col>
      <xdr:colOff>0</xdr:colOff>
      <xdr:row>95</xdr:row>
      <xdr:rowOff>41921</xdr:rowOff>
    </xdr:to>
    <xdr:cxnSp macro="">
      <xdr:nvCxnSpPr>
        <xdr:cNvPr id="456" name="直線コネクタ 455"/>
        <xdr:cNvCxnSpPr/>
      </xdr:nvCxnSpPr>
      <xdr:spPr>
        <a:xfrm>
          <a:off x="9639300" y="16239592"/>
          <a:ext cx="838200" cy="9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123292</xdr:rowOff>
    </xdr:from>
    <xdr:to>
      <xdr:col>50</xdr:col>
      <xdr:colOff>114300</xdr:colOff>
      <xdr:row>96</xdr:row>
      <xdr:rowOff>116012</xdr:rowOff>
    </xdr:to>
    <xdr:cxnSp macro="">
      <xdr:nvCxnSpPr>
        <xdr:cNvPr id="459" name="直線コネクタ 458"/>
        <xdr:cNvCxnSpPr/>
      </xdr:nvCxnSpPr>
      <xdr:spPr>
        <a:xfrm flipV="1">
          <a:off x="8750300" y="16239592"/>
          <a:ext cx="889000" cy="3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84407</xdr:rowOff>
    </xdr:from>
    <xdr:to>
      <xdr:col>45</xdr:col>
      <xdr:colOff>177800</xdr:colOff>
      <xdr:row>96</xdr:row>
      <xdr:rowOff>116012</xdr:rowOff>
    </xdr:to>
    <xdr:cxnSp macro="">
      <xdr:nvCxnSpPr>
        <xdr:cNvPr id="462" name="直線コネクタ 461"/>
        <xdr:cNvCxnSpPr/>
      </xdr:nvCxnSpPr>
      <xdr:spPr>
        <a:xfrm>
          <a:off x="7861300" y="16029257"/>
          <a:ext cx="889000" cy="54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162571</xdr:rowOff>
    </xdr:from>
    <xdr:to>
      <xdr:col>55</xdr:col>
      <xdr:colOff>50800</xdr:colOff>
      <xdr:row>95</xdr:row>
      <xdr:rowOff>92721</xdr:rowOff>
    </xdr:to>
    <xdr:sp macro="" textlink="">
      <xdr:nvSpPr>
        <xdr:cNvPr id="472" name="楕円 471"/>
        <xdr:cNvSpPr/>
      </xdr:nvSpPr>
      <xdr:spPr>
        <a:xfrm>
          <a:off x="10426700" y="162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13998</xdr:rowOff>
    </xdr:from>
    <xdr:ext cx="534377" cy="259045"/>
    <xdr:sp macro="" textlink="">
      <xdr:nvSpPr>
        <xdr:cNvPr id="473" name="普通建設事業費 （ うち更新整備　）該当値テキスト"/>
        <xdr:cNvSpPr txBox="1"/>
      </xdr:nvSpPr>
      <xdr:spPr>
        <a:xfrm>
          <a:off x="10528300" y="161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72492</xdr:rowOff>
    </xdr:from>
    <xdr:to>
      <xdr:col>50</xdr:col>
      <xdr:colOff>165100</xdr:colOff>
      <xdr:row>95</xdr:row>
      <xdr:rowOff>2642</xdr:rowOff>
    </xdr:to>
    <xdr:sp macro="" textlink="">
      <xdr:nvSpPr>
        <xdr:cNvPr id="474" name="楕円 473"/>
        <xdr:cNvSpPr/>
      </xdr:nvSpPr>
      <xdr:spPr>
        <a:xfrm>
          <a:off x="9588500" y="161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19169</xdr:rowOff>
    </xdr:from>
    <xdr:ext cx="599010" cy="259045"/>
    <xdr:sp macro="" textlink="">
      <xdr:nvSpPr>
        <xdr:cNvPr id="475" name="テキスト ボックス 474"/>
        <xdr:cNvSpPr txBox="1"/>
      </xdr:nvSpPr>
      <xdr:spPr>
        <a:xfrm>
          <a:off x="9339795" y="1596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65212</xdr:rowOff>
    </xdr:from>
    <xdr:to>
      <xdr:col>46</xdr:col>
      <xdr:colOff>38100</xdr:colOff>
      <xdr:row>96</xdr:row>
      <xdr:rowOff>166812</xdr:rowOff>
    </xdr:to>
    <xdr:sp macro="" textlink="">
      <xdr:nvSpPr>
        <xdr:cNvPr id="476" name="楕円 475"/>
        <xdr:cNvSpPr/>
      </xdr:nvSpPr>
      <xdr:spPr>
        <a:xfrm>
          <a:off x="8699500" y="16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11889</xdr:rowOff>
    </xdr:from>
    <xdr:ext cx="534377" cy="259045"/>
    <xdr:sp macro="" textlink="">
      <xdr:nvSpPr>
        <xdr:cNvPr id="477" name="テキスト ボックス 476"/>
        <xdr:cNvSpPr txBox="1"/>
      </xdr:nvSpPr>
      <xdr:spPr>
        <a:xfrm>
          <a:off x="8483111" y="162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33607</xdr:rowOff>
    </xdr:from>
    <xdr:to>
      <xdr:col>41</xdr:col>
      <xdr:colOff>101600</xdr:colOff>
      <xdr:row>93</xdr:row>
      <xdr:rowOff>135207</xdr:rowOff>
    </xdr:to>
    <xdr:sp macro="" textlink="">
      <xdr:nvSpPr>
        <xdr:cNvPr id="478" name="楕円 477"/>
        <xdr:cNvSpPr/>
      </xdr:nvSpPr>
      <xdr:spPr>
        <a:xfrm>
          <a:off x="7810500" y="159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151734</xdr:rowOff>
    </xdr:from>
    <xdr:ext cx="599010" cy="259045"/>
    <xdr:sp macro="" textlink="">
      <xdr:nvSpPr>
        <xdr:cNvPr id="479" name="テキスト ボックス 478"/>
        <xdr:cNvSpPr txBox="1"/>
      </xdr:nvSpPr>
      <xdr:spPr>
        <a:xfrm>
          <a:off x="7561795" y="1575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37342</xdr:rowOff>
    </xdr:from>
    <xdr:to>
      <xdr:col>85</xdr:col>
      <xdr:colOff>127000</xdr:colOff>
      <xdr:row>78</xdr:row>
      <xdr:rowOff>43565</xdr:rowOff>
    </xdr:to>
    <xdr:cxnSp macro="">
      <xdr:nvCxnSpPr>
        <xdr:cNvPr id="612" name="直線コネクタ 611"/>
        <xdr:cNvCxnSpPr/>
      </xdr:nvCxnSpPr>
      <xdr:spPr>
        <a:xfrm>
          <a:off x="15481300" y="13410442"/>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11926</xdr:rowOff>
    </xdr:from>
    <xdr:to>
      <xdr:col>81</xdr:col>
      <xdr:colOff>50800</xdr:colOff>
      <xdr:row>78</xdr:row>
      <xdr:rowOff>37342</xdr:rowOff>
    </xdr:to>
    <xdr:cxnSp macro="">
      <xdr:nvCxnSpPr>
        <xdr:cNvPr id="615" name="直線コネクタ 614"/>
        <xdr:cNvCxnSpPr/>
      </xdr:nvCxnSpPr>
      <xdr:spPr>
        <a:xfrm>
          <a:off x="14592300" y="13385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170872</xdr:rowOff>
    </xdr:from>
    <xdr:to>
      <xdr:col>76</xdr:col>
      <xdr:colOff>114300</xdr:colOff>
      <xdr:row>78</xdr:row>
      <xdr:rowOff>11926</xdr:rowOff>
    </xdr:to>
    <xdr:cxnSp macro="">
      <xdr:nvCxnSpPr>
        <xdr:cNvPr id="618" name="直線コネクタ 617"/>
        <xdr:cNvCxnSpPr/>
      </xdr:nvCxnSpPr>
      <xdr:spPr>
        <a:xfrm>
          <a:off x="13703300" y="13372522"/>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163035</xdr:rowOff>
    </xdr:from>
    <xdr:to>
      <xdr:col>71</xdr:col>
      <xdr:colOff>177800</xdr:colOff>
      <xdr:row>77</xdr:row>
      <xdr:rowOff>170872</xdr:rowOff>
    </xdr:to>
    <xdr:cxnSp macro="">
      <xdr:nvCxnSpPr>
        <xdr:cNvPr id="621" name="直線コネクタ 620"/>
        <xdr:cNvCxnSpPr/>
      </xdr:nvCxnSpPr>
      <xdr:spPr>
        <a:xfrm>
          <a:off x="12814300" y="1336468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164215</xdr:rowOff>
    </xdr:from>
    <xdr:to>
      <xdr:col>85</xdr:col>
      <xdr:colOff>177800</xdr:colOff>
      <xdr:row>78</xdr:row>
      <xdr:rowOff>94365</xdr:rowOff>
    </xdr:to>
    <xdr:sp macro="" textlink="">
      <xdr:nvSpPr>
        <xdr:cNvPr id="631" name="楕円 630"/>
        <xdr:cNvSpPr/>
      </xdr:nvSpPr>
      <xdr:spPr>
        <a:xfrm>
          <a:off x="162687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79142</xdr:rowOff>
    </xdr:from>
    <xdr:ext cx="534377" cy="259045"/>
    <xdr:sp macro="" textlink="">
      <xdr:nvSpPr>
        <xdr:cNvPr id="632" name="公債費該当値テキスト"/>
        <xdr:cNvSpPr txBox="1"/>
      </xdr:nvSpPr>
      <xdr:spPr>
        <a:xfrm>
          <a:off x="16370300" y="132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157992</xdr:rowOff>
    </xdr:from>
    <xdr:to>
      <xdr:col>81</xdr:col>
      <xdr:colOff>101600</xdr:colOff>
      <xdr:row>78</xdr:row>
      <xdr:rowOff>88142</xdr:rowOff>
    </xdr:to>
    <xdr:sp macro="" textlink="">
      <xdr:nvSpPr>
        <xdr:cNvPr id="633" name="楕円 632"/>
        <xdr:cNvSpPr/>
      </xdr:nvSpPr>
      <xdr:spPr>
        <a:xfrm>
          <a:off x="15430500" y="133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79269</xdr:rowOff>
    </xdr:from>
    <xdr:ext cx="534377" cy="259045"/>
    <xdr:sp macro="" textlink="">
      <xdr:nvSpPr>
        <xdr:cNvPr id="634" name="テキスト ボックス 633"/>
        <xdr:cNvSpPr txBox="1"/>
      </xdr:nvSpPr>
      <xdr:spPr>
        <a:xfrm>
          <a:off x="15214111" y="134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132576</xdr:rowOff>
    </xdr:from>
    <xdr:to>
      <xdr:col>76</xdr:col>
      <xdr:colOff>165100</xdr:colOff>
      <xdr:row>78</xdr:row>
      <xdr:rowOff>62726</xdr:rowOff>
    </xdr:to>
    <xdr:sp macro="" textlink="">
      <xdr:nvSpPr>
        <xdr:cNvPr id="635" name="楕円 634"/>
        <xdr:cNvSpPr/>
      </xdr:nvSpPr>
      <xdr:spPr>
        <a:xfrm>
          <a:off x="14541500" y="13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53853</xdr:rowOff>
    </xdr:from>
    <xdr:ext cx="534377" cy="259045"/>
    <xdr:sp macro="" textlink="">
      <xdr:nvSpPr>
        <xdr:cNvPr id="636" name="テキスト ボックス 635"/>
        <xdr:cNvSpPr txBox="1"/>
      </xdr:nvSpPr>
      <xdr:spPr>
        <a:xfrm>
          <a:off x="14325111" y="134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120072</xdr:rowOff>
    </xdr:from>
    <xdr:to>
      <xdr:col>72</xdr:col>
      <xdr:colOff>38100</xdr:colOff>
      <xdr:row>78</xdr:row>
      <xdr:rowOff>50222</xdr:rowOff>
    </xdr:to>
    <xdr:sp macro="" textlink="">
      <xdr:nvSpPr>
        <xdr:cNvPr id="637" name="楕円 636"/>
        <xdr:cNvSpPr/>
      </xdr:nvSpPr>
      <xdr:spPr>
        <a:xfrm>
          <a:off x="13652500" y="133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41349</xdr:rowOff>
    </xdr:from>
    <xdr:ext cx="534377" cy="259045"/>
    <xdr:sp macro="" textlink="">
      <xdr:nvSpPr>
        <xdr:cNvPr id="638" name="テキスト ボックス 637"/>
        <xdr:cNvSpPr txBox="1"/>
      </xdr:nvSpPr>
      <xdr:spPr>
        <a:xfrm>
          <a:off x="13436111" y="134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112235</xdr:rowOff>
    </xdr:from>
    <xdr:to>
      <xdr:col>67</xdr:col>
      <xdr:colOff>101600</xdr:colOff>
      <xdr:row>78</xdr:row>
      <xdr:rowOff>42385</xdr:rowOff>
    </xdr:to>
    <xdr:sp macro="" textlink="">
      <xdr:nvSpPr>
        <xdr:cNvPr id="639" name="楕円 638"/>
        <xdr:cNvSpPr/>
      </xdr:nvSpPr>
      <xdr:spPr>
        <a:xfrm>
          <a:off x="12763500" y="133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33512</xdr:rowOff>
    </xdr:from>
    <xdr:ext cx="534377" cy="259045"/>
    <xdr:sp macro="" textlink="">
      <xdr:nvSpPr>
        <xdr:cNvPr id="640" name="テキスト ボックス 639"/>
        <xdr:cNvSpPr txBox="1"/>
      </xdr:nvSpPr>
      <xdr:spPr>
        <a:xfrm>
          <a:off x="12547111" y="134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112905</xdr:rowOff>
    </xdr:from>
    <xdr:to>
      <xdr:col>85</xdr:col>
      <xdr:colOff>127000</xdr:colOff>
      <xdr:row>99</xdr:row>
      <xdr:rowOff>24177</xdr:rowOff>
    </xdr:to>
    <xdr:cxnSp macro="">
      <xdr:nvCxnSpPr>
        <xdr:cNvPr id="669" name="直線コネクタ 668"/>
        <xdr:cNvCxnSpPr/>
      </xdr:nvCxnSpPr>
      <xdr:spPr>
        <a:xfrm flipV="1">
          <a:off x="15481300" y="16915005"/>
          <a:ext cx="838200" cy="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113681</xdr:rowOff>
    </xdr:from>
    <xdr:to>
      <xdr:col>81</xdr:col>
      <xdr:colOff>50800</xdr:colOff>
      <xdr:row>99</xdr:row>
      <xdr:rowOff>24177</xdr:rowOff>
    </xdr:to>
    <xdr:cxnSp macro="">
      <xdr:nvCxnSpPr>
        <xdr:cNvPr id="672" name="直線コネクタ 671"/>
        <xdr:cNvCxnSpPr/>
      </xdr:nvCxnSpPr>
      <xdr:spPr>
        <a:xfrm>
          <a:off x="14592300" y="16744331"/>
          <a:ext cx="889000" cy="25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113681</xdr:rowOff>
    </xdr:from>
    <xdr:to>
      <xdr:col>76</xdr:col>
      <xdr:colOff>114300</xdr:colOff>
      <xdr:row>98</xdr:row>
      <xdr:rowOff>162990</xdr:rowOff>
    </xdr:to>
    <xdr:cxnSp macro="">
      <xdr:nvCxnSpPr>
        <xdr:cNvPr id="675" name="直線コネクタ 674"/>
        <xdr:cNvCxnSpPr/>
      </xdr:nvCxnSpPr>
      <xdr:spPr>
        <a:xfrm flipV="1">
          <a:off x="13703300" y="16744331"/>
          <a:ext cx="889000" cy="2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162990</xdr:rowOff>
    </xdr:from>
    <xdr:to>
      <xdr:col>71</xdr:col>
      <xdr:colOff>177800</xdr:colOff>
      <xdr:row>99</xdr:row>
      <xdr:rowOff>37371</xdr:rowOff>
    </xdr:to>
    <xdr:cxnSp macro="">
      <xdr:nvCxnSpPr>
        <xdr:cNvPr id="678" name="直線コネクタ 677"/>
        <xdr:cNvCxnSpPr/>
      </xdr:nvCxnSpPr>
      <xdr:spPr>
        <a:xfrm flipV="1">
          <a:off x="12814300" y="16965090"/>
          <a:ext cx="889000" cy="4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62105</xdr:rowOff>
    </xdr:from>
    <xdr:to>
      <xdr:col>85</xdr:col>
      <xdr:colOff>177800</xdr:colOff>
      <xdr:row>98</xdr:row>
      <xdr:rowOff>163705</xdr:rowOff>
    </xdr:to>
    <xdr:sp macro="" textlink="">
      <xdr:nvSpPr>
        <xdr:cNvPr id="688" name="楕円 687"/>
        <xdr:cNvSpPr/>
      </xdr:nvSpPr>
      <xdr:spPr>
        <a:xfrm>
          <a:off x="16268700" y="168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39816</xdr:rowOff>
    </xdr:from>
    <xdr:ext cx="534377" cy="259045"/>
    <xdr:sp macro="" textlink="">
      <xdr:nvSpPr>
        <xdr:cNvPr id="689" name="積立金該当値テキスト"/>
        <xdr:cNvSpPr txBox="1"/>
      </xdr:nvSpPr>
      <xdr:spPr>
        <a:xfrm>
          <a:off x="16370300" y="168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144827</xdr:rowOff>
    </xdr:from>
    <xdr:to>
      <xdr:col>81</xdr:col>
      <xdr:colOff>101600</xdr:colOff>
      <xdr:row>99</xdr:row>
      <xdr:rowOff>74977</xdr:rowOff>
    </xdr:to>
    <xdr:sp macro="" textlink="">
      <xdr:nvSpPr>
        <xdr:cNvPr id="690" name="楕円 689"/>
        <xdr:cNvSpPr/>
      </xdr:nvSpPr>
      <xdr:spPr>
        <a:xfrm>
          <a:off x="15430500" y="169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66104</xdr:rowOff>
    </xdr:from>
    <xdr:ext cx="534377" cy="259045"/>
    <xdr:sp macro="" textlink="">
      <xdr:nvSpPr>
        <xdr:cNvPr id="691" name="テキスト ボックス 690"/>
        <xdr:cNvSpPr txBox="1"/>
      </xdr:nvSpPr>
      <xdr:spPr>
        <a:xfrm>
          <a:off x="15214111" y="170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62881</xdr:rowOff>
    </xdr:from>
    <xdr:to>
      <xdr:col>76</xdr:col>
      <xdr:colOff>165100</xdr:colOff>
      <xdr:row>97</xdr:row>
      <xdr:rowOff>164481</xdr:rowOff>
    </xdr:to>
    <xdr:sp macro="" textlink="">
      <xdr:nvSpPr>
        <xdr:cNvPr id="692" name="楕円 691"/>
        <xdr:cNvSpPr/>
      </xdr:nvSpPr>
      <xdr:spPr>
        <a:xfrm>
          <a:off x="14541500" y="166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9558</xdr:rowOff>
    </xdr:from>
    <xdr:ext cx="599010" cy="259045"/>
    <xdr:sp macro="" textlink="">
      <xdr:nvSpPr>
        <xdr:cNvPr id="693" name="テキスト ボックス 692"/>
        <xdr:cNvSpPr txBox="1"/>
      </xdr:nvSpPr>
      <xdr:spPr>
        <a:xfrm>
          <a:off x="14292795" y="1646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112190</xdr:rowOff>
    </xdr:from>
    <xdr:to>
      <xdr:col>72</xdr:col>
      <xdr:colOff>38100</xdr:colOff>
      <xdr:row>99</xdr:row>
      <xdr:rowOff>42340</xdr:rowOff>
    </xdr:to>
    <xdr:sp macro="" textlink="">
      <xdr:nvSpPr>
        <xdr:cNvPr id="694" name="楕円 693"/>
        <xdr:cNvSpPr/>
      </xdr:nvSpPr>
      <xdr:spPr>
        <a:xfrm>
          <a:off x="13652500" y="169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33467</xdr:rowOff>
    </xdr:from>
    <xdr:ext cx="534377" cy="259045"/>
    <xdr:sp macro="" textlink="">
      <xdr:nvSpPr>
        <xdr:cNvPr id="695" name="テキスト ボックス 694"/>
        <xdr:cNvSpPr txBox="1"/>
      </xdr:nvSpPr>
      <xdr:spPr>
        <a:xfrm>
          <a:off x="13436111" y="170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158021</xdr:rowOff>
    </xdr:from>
    <xdr:to>
      <xdr:col>67</xdr:col>
      <xdr:colOff>101600</xdr:colOff>
      <xdr:row>99</xdr:row>
      <xdr:rowOff>88171</xdr:rowOff>
    </xdr:to>
    <xdr:sp macro="" textlink="">
      <xdr:nvSpPr>
        <xdr:cNvPr id="696" name="楕円 695"/>
        <xdr:cNvSpPr/>
      </xdr:nvSpPr>
      <xdr:spPr>
        <a:xfrm>
          <a:off x="12763500" y="169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79298</xdr:rowOff>
    </xdr:from>
    <xdr:ext cx="469744" cy="259045"/>
    <xdr:sp macro="" textlink="">
      <xdr:nvSpPr>
        <xdr:cNvPr id="697" name="テキスト ボックス 696"/>
        <xdr:cNvSpPr txBox="1"/>
      </xdr:nvSpPr>
      <xdr:spPr>
        <a:xfrm>
          <a:off x="12579428" y="170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138146</xdr:rowOff>
    </xdr:from>
    <xdr:to>
      <xdr:col>116</xdr:col>
      <xdr:colOff>63500</xdr:colOff>
      <xdr:row>38</xdr:row>
      <xdr:rowOff>139700</xdr:rowOff>
    </xdr:to>
    <xdr:cxnSp macro="">
      <xdr:nvCxnSpPr>
        <xdr:cNvPr id="724" name="直線コネクタ 723"/>
        <xdr:cNvCxnSpPr/>
      </xdr:nvCxnSpPr>
      <xdr:spPr>
        <a:xfrm>
          <a:off x="21323300" y="6653246"/>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138146</xdr:rowOff>
    </xdr:from>
    <xdr:to>
      <xdr:col>111</xdr:col>
      <xdr:colOff>177800</xdr:colOff>
      <xdr:row>38</xdr:row>
      <xdr:rowOff>139700</xdr:rowOff>
    </xdr:to>
    <xdr:cxnSp macro="">
      <xdr:nvCxnSpPr>
        <xdr:cNvPr id="727" name="直線コネクタ 726"/>
        <xdr:cNvCxnSpPr/>
      </xdr:nvCxnSpPr>
      <xdr:spPr>
        <a:xfrm flipV="1">
          <a:off x="20434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87346</xdr:rowOff>
    </xdr:from>
    <xdr:to>
      <xdr:col>112</xdr:col>
      <xdr:colOff>38100</xdr:colOff>
      <xdr:row>39</xdr:row>
      <xdr:rowOff>17496</xdr:rowOff>
    </xdr:to>
    <xdr:sp macro="" textlink="">
      <xdr:nvSpPr>
        <xdr:cNvPr id="745" name="楕円 744"/>
        <xdr:cNvSpPr/>
      </xdr:nvSpPr>
      <xdr:spPr>
        <a:xfrm>
          <a:off x="21272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8623</xdr:rowOff>
    </xdr:from>
    <xdr:ext cx="313932" cy="259045"/>
    <xdr:sp macro="" textlink="">
      <xdr:nvSpPr>
        <xdr:cNvPr id="746" name="テキスト ボックス 745"/>
        <xdr:cNvSpPr txBox="1"/>
      </xdr:nvSpPr>
      <xdr:spPr>
        <a:xfrm>
          <a:off x="21166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3" name="テキスト ボックス 82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5" name="テキスト ボックス 82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65085</xdr:rowOff>
    </xdr:from>
    <xdr:to>
      <xdr:col>116</xdr:col>
      <xdr:colOff>62864</xdr:colOff>
      <xdr:row>77</xdr:row>
      <xdr:rowOff>130060</xdr:rowOff>
    </xdr:to>
    <xdr:cxnSp macro="">
      <xdr:nvCxnSpPr>
        <xdr:cNvPr id="831" name="直線コネクタ 830"/>
        <xdr:cNvCxnSpPr/>
      </xdr:nvCxnSpPr>
      <xdr:spPr>
        <a:xfrm flipV="1">
          <a:off x="22159595" y="12409485"/>
          <a:ext cx="1269" cy="92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133887</xdr:rowOff>
    </xdr:from>
    <xdr:ext cx="534377" cy="259045"/>
    <xdr:sp macro="" textlink="">
      <xdr:nvSpPr>
        <xdr:cNvPr id="832" name="繰出金最小値テキスト"/>
        <xdr:cNvSpPr txBox="1"/>
      </xdr:nvSpPr>
      <xdr:spPr>
        <a:xfrm>
          <a:off x="22212300" y="133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130060</xdr:rowOff>
    </xdr:from>
    <xdr:to>
      <xdr:col>116</xdr:col>
      <xdr:colOff>152400</xdr:colOff>
      <xdr:row>77</xdr:row>
      <xdr:rowOff>130060</xdr:rowOff>
    </xdr:to>
    <xdr:cxnSp macro="">
      <xdr:nvCxnSpPr>
        <xdr:cNvPr id="833" name="直線コネクタ 832"/>
        <xdr:cNvCxnSpPr/>
      </xdr:nvCxnSpPr>
      <xdr:spPr>
        <a:xfrm>
          <a:off x="22072600" y="1333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11762</xdr:rowOff>
    </xdr:from>
    <xdr:ext cx="599010" cy="259045"/>
    <xdr:sp macro="" textlink="">
      <xdr:nvSpPr>
        <xdr:cNvPr id="834" name="繰出金最大値テキスト"/>
        <xdr:cNvSpPr txBox="1"/>
      </xdr:nvSpPr>
      <xdr:spPr>
        <a:xfrm>
          <a:off x="22212300" y="1218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65085</xdr:rowOff>
    </xdr:from>
    <xdr:to>
      <xdr:col>116</xdr:col>
      <xdr:colOff>152400</xdr:colOff>
      <xdr:row>72</xdr:row>
      <xdr:rowOff>65085</xdr:rowOff>
    </xdr:to>
    <xdr:cxnSp macro="">
      <xdr:nvCxnSpPr>
        <xdr:cNvPr id="835" name="直線コネクタ 834"/>
        <xdr:cNvCxnSpPr/>
      </xdr:nvCxnSpPr>
      <xdr:spPr>
        <a:xfrm>
          <a:off x="22072600" y="1240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5573</xdr:rowOff>
    </xdr:from>
    <xdr:to>
      <xdr:col>116</xdr:col>
      <xdr:colOff>63500</xdr:colOff>
      <xdr:row>74</xdr:row>
      <xdr:rowOff>15006</xdr:rowOff>
    </xdr:to>
    <xdr:cxnSp macro="">
      <xdr:nvCxnSpPr>
        <xdr:cNvPr id="836" name="直線コネクタ 835"/>
        <xdr:cNvCxnSpPr/>
      </xdr:nvCxnSpPr>
      <xdr:spPr>
        <a:xfrm>
          <a:off x="21323300" y="12521423"/>
          <a:ext cx="838200" cy="18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97929</xdr:rowOff>
    </xdr:from>
    <xdr:ext cx="534377" cy="259045"/>
    <xdr:sp macro="" textlink="">
      <xdr:nvSpPr>
        <xdr:cNvPr id="837" name="繰出金平均値テキスト"/>
        <xdr:cNvSpPr txBox="1"/>
      </xdr:nvSpPr>
      <xdr:spPr>
        <a:xfrm>
          <a:off x="22212300" y="1295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119502</xdr:rowOff>
    </xdr:from>
    <xdr:to>
      <xdr:col>116</xdr:col>
      <xdr:colOff>114300</xdr:colOff>
      <xdr:row>76</xdr:row>
      <xdr:rowOff>49653</xdr:rowOff>
    </xdr:to>
    <xdr:sp macro="" textlink="">
      <xdr:nvSpPr>
        <xdr:cNvPr id="838" name="フローチャート: 判断 837"/>
        <xdr:cNvSpPr/>
      </xdr:nvSpPr>
      <xdr:spPr>
        <a:xfrm>
          <a:off x="22110700" y="129782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14610</xdr:rowOff>
    </xdr:from>
    <xdr:to>
      <xdr:col>111</xdr:col>
      <xdr:colOff>177800</xdr:colOff>
      <xdr:row>73</xdr:row>
      <xdr:rowOff>5573</xdr:rowOff>
    </xdr:to>
    <xdr:cxnSp macro="">
      <xdr:nvCxnSpPr>
        <xdr:cNvPr id="839" name="直線コネクタ 838"/>
        <xdr:cNvCxnSpPr/>
      </xdr:nvCxnSpPr>
      <xdr:spPr>
        <a:xfrm>
          <a:off x="20434300" y="12016110"/>
          <a:ext cx="889000" cy="50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110495</xdr:rowOff>
    </xdr:from>
    <xdr:to>
      <xdr:col>112</xdr:col>
      <xdr:colOff>38100</xdr:colOff>
      <xdr:row>76</xdr:row>
      <xdr:rowOff>40646</xdr:rowOff>
    </xdr:to>
    <xdr:sp macro="" textlink="">
      <xdr:nvSpPr>
        <xdr:cNvPr id="840" name="フローチャート: 判断 839"/>
        <xdr:cNvSpPr/>
      </xdr:nvSpPr>
      <xdr:spPr>
        <a:xfrm>
          <a:off x="21272500" y="129692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31773</xdr:rowOff>
    </xdr:from>
    <xdr:ext cx="534377" cy="259045"/>
    <xdr:sp macro="" textlink="">
      <xdr:nvSpPr>
        <xdr:cNvPr id="841" name="テキスト ボックス 840"/>
        <xdr:cNvSpPr txBox="1"/>
      </xdr:nvSpPr>
      <xdr:spPr>
        <a:xfrm>
          <a:off x="21056111" y="130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14610</xdr:rowOff>
    </xdr:from>
    <xdr:to>
      <xdr:col>107</xdr:col>
      <xdr:colOff>50800</xdr:colOff>
      <xdr:row>71</xdr:row>
      <xdr:rowOff>140333</xdr:rowOff>
    </xdr:to>
    <xdr:cxnSp macro="">
      <xdr:nvCxnSpPr>
        <xdr:cNvPr id="842" name="直線コネクタ 841"/>
        <xdr:cNvCxnSpPr/>
      </xdr:nvCxnSpPr>
      <xdr:spPr>
        <a:xfrm flipV="1">
          <a:off x="19545300" y="12016110"/>
          <a:ext cx="889000" cy="2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117445</xdr:rowOff>
    </xdr:from>
    <xdr:to>
      <xdr:col>107</xdr:col>
      <xdr:colOff>101600</xdr:colOff>
      <xdr:row>76</xdr:row>
      <xdr:rowOff>47594</xdr:rowOff>
    </xdr:to>
    <xdr:sp macro="" textlink="">
      <xdr:nvSpPr>
        <xdr:cNvPr id="843" name="フローチャート: 判断 842"/>
        <xdr:cNvSpPr/>
      </xdr:nvSpPr>
      <xdr:spPr>
        <a:xfrm>
          <a:off x="203835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38721</xdr:rowOff>
    </xdr:from>
    <xdr:ext cx="534377" cy="259045"/>
    <xdr:sp macro="" textlink="">
      <xdr:nvSpPr>
        <xdr:cNvPr id="844" name="テキスト ボックス 843"/>
        <xdr:cNvSpPr txBox="1"/>
      </xdr:nvSpPr>
      <xdr:spPr>
        <a:xfrm>
          <a:off x="20167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140333</xdr:rowOff>
    </xdr:from>
    <xdr:to>
      <xdr:col>102</xdr:col>
      <xdr:colOff>114300</xdr:colOff>
      <xdr:row>72</xdr:row>
      <xdr:rowOff>134404</xdr:rowOff>
    </xdr:to>
    <xdr:cxnSp macro="">
      <xdr:nvCxnSpPr>
        <xdr:cNvPr id="845" name="直線コネクタ 844"/>
        <xdr:cNvCxnSpPr/>
      </xdr:nvCxnSpPr>
      <xdr:spPr>
        <a:xfrm flipV="1">
          <a:off x="18656300" y="12313283"/>
          <a:ext cx="889000" cy="1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144755</xdr:rowOff>
    </xdr:from>
    <xdr:to>
      <xdr:col>102</xdr:col>
      <xdr:colOff>165100</xdr:colOff>
      <xdr:row>76</xdr:row>
      <xdr:rowOff>74904</xdr:rowOff>
    </xdr:to>
    <xdr:sp macro="" textlink="">
      <xdr:nvSpPr>
        <xdr:cNvPr id="846" name="フローチャート: 判断 845"/>
        <xdr:cNvSpPr/>
      </xdr:nvSpPr>
      <xdr:spPr>
        <a:xfrm>
          <a:off x="19494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66031</xdr:rowOff>
    </xdr:from>
    <xdr:ext cx="534377" cy="259045"/>
    <xdr:sp macro="" textlink="">
      <xdr:nvSpPr>
        <xdr:cNvPr id="847" name="テキスト ボックス 846"/>
        <xdr:cNvSpPr txBox="1"/>
      </xdr:nvSpPr>
      <xdr:spPr>
        <a:xfrm>
          <a:off x="19278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162075</xdr:rowOff>
    </xdr:from>
    <xdr:to>
      <xdr:col>98</xdr:col>
      <xdr:colOff>38100</xdr:colOff>
      <xdr:row>76</xdr:row>
      <xdr:rowOff>92225</xdr:rowOff>
    </xdr:to>
    <xdr:sp macro="" textlink="">
      <xdr:nvSpPr>
        <xdr:cNvPr id="848" name="フローチャート: 判断 847"/>
        <xdr:cNvSpPr/>
      </xdr:nvSpPr>
      <xdr:spPr>
        <a:xfrm>
          <a:off x="18605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83352</xdr:rowOff>
    </xdr:from>
    <xdr:ext cx="534377" cy="259045"/>
    <xdr:sp macro="" textlink="">
      <xdr:nvSpPr>
        <xdr:cNvPr id="849" name="テキスト ボックス 848"/>
        <xdr:cNvSpPr txBox="1"/>
      </xdr:nvSpPr>
      <xdr:spPr>
        <a:xfrm>
          <a:off x="18389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135656</xdr:rowOff>
    </xdr:from>
    <xdr:to>
      <xdr:col>116</xdr:col>
      <xdr:colOff>114300</xdr:colOff>
      <xdr:row>74</xdr:row>
      <xdr:rowOff>65806</xdr:rowOff>
    </xdr:to>
    <xdr:sp macro="" textlink="">
      <xdr:nvSpPr>
        <xdr:cNvPr id="855" name="楕円 854"/>
        <xdr:cNvSpPr/>
      </xdr:nvSpPr>
      <xdr:spPr>
        <a:xfrm>
          <a:off x="22110700" y="126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158533</xdr:rowOff>
    </xdr:from>
    <xdr:ext cx="599010" cy="259045"/>
    <xdr:sp macro="" textlink="">
      <xdr:nvSpPr>
        <xdr:cNvPr id="856" name="繰出金該当値テキスト"/>
        <xdr:cNvSpPr txBox="1"/>
      </xdr:nvSpPr>
      <xdr:spPr>
        <a:xfrm>
          <a:off x="22212300" y="1250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126223</xdr:rowOff>
    </xdr:from>
    <xdr:to>
      <xdr:col>112</xdr:col>
      <xdr:colOff>38100</xdr:colOff>
      <xdr:row>73</xdr:row>
      <xdr:rowOff>56373</xdr:rowOff>
    </xdr:to>
    <xdr:sp macro="" textlink="">
      <xdr:nvSpPr>
        <xdr:cNvPr id="857" name="楕円 856"/>
        <xdr:cNvSpPr/>
      </xdr:nvSpPr>
      <xdr:spPr>
        <a:xfrm>
          <a:off x="21272500" y="124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72900</xdr:rowOff>
    </xdr:from>
    <xdr:ext cx="599010" cy="259045"/>
    <xdr:sp macro="" textlink="">
      <xdr:nvSpPr>
        <xdr:cNvPr id="858" name="テキスト ボックス 857"/>
        <xdr:cNvSpPr txBox="1"/>
      </xdr:nvSpPr>
      <xdr:spPr>
        <a:xfrm>
          <a:off x="21023795" y="122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135260</xdr:rowOff>
    </xdr:from>
    <xdr:to>
      <xdr:col>107</xdr:col>
      <xdr:colOff>101600</xdr:colOff>
      <xdr:row>70</xdr:row>
      <xdr:rowOff>65410</xdr:rowOff>
    </xdr:to>
    <xdr:sp macro="" textlink="">
      <xdr:nvSpPr>
        <xdr:cNvPr id="859" name="楕円 858"/>
        <xdr:cNvSpPr/>
      </xdr:nvSpPr>
      <xdr:spPr>
        <a:xfrm>
          <a:off x="20383500" y="11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81937</xdr:rowOff>
    </xdr:from>
    <xdr:ext cx="599010" cy="259045"/>
    <xdr:sp macro="" textlink="">
      <xdr:nvSpPr>
        <xdr:cNvPr id="860" name="テキスト ボックス 859"/>
        <xdr:cNvSpPr txBox="1"/>
      </xdr:nvSpPr>
      <xdr:spPr>
        <a:xfrm>
          <a:off x="20134795" y="117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89533</xdr:rowOff>
    </xdr:from>
    <xdr:to>
      <xdr:col>102</xdr:col>
      <xdr:colOff>165100</xdr:colOff>
      <xdr:row>72</xdr:row>
      <xdr:rowOff>19683</xdr:rowOff>
    </xdr:to>
    <xdr:sp macro="" textlink="">
      <xdr:nvSpPr>
        <xdr:cNvPr id="861" name="楕円 860"/>
        <xdr:cNvSpPr/>
      </xdr:nvSpPr>
      <xdr:spPr>
        <a:xfrm>
          <a:off x="19494500" y="122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36210</xdr:rowOff>
    </xdr:from>
    <xdr:ext cx="599010" cy="259045"/>
    <xdr:sp macro="" textlink="">
      <xdr:nvSpPr>
        <xdr:cNvPr id="862" name="テキスト ボックス 861"/>
        <xdr:cNvSpPr txBox="1"/>
      </xdr:nvSpPr>
      <xdr:spPr>
        <a:xfrm>
          <a:off x="19245795" y="120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83604</xdr:rowOff>
    </xdr:from>
    <xdr:to>
      <xdr:col>98</xdr:col>
      <xdr:colOff>38100</xdr:colOff>
      <xdr:row>73</xdr:row>
      <xdr:rowOff>13754</xdr:rowOff>
    </xdr:to>
    <xdr:sp macro="" textlink="">
      <xdr:nvSpPr>
        <xdr:cNvPr id="863" name="楕円 862"/>
        <xdr:cNvSpPr/>
      </xdr:nvSpPr>
      <xdr:spPr>
        <a:xfrm>
          <a:off x="18605500" y="12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30281</xdr:rowOff>
    </xdr:from>
    <xdr:ext cx="599010" cy="259045"/>
    <xdr:sp macro="" textlink="">
      <xdr:nvSpPr>
        <xdr:cNvPr id="864" name="テキスト ボックス 863"/>
        <xdr:cNvSpPr txBox="1"/>
      </xdr:nvSpPr>
      <xdr:spPr>
        <a:xfrm>
          <a:off x="18356795" y="122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747,200</a:t>
          </a:r>
          <a:r>
            <a:rPr kumimoji="1" lang="ja-JP" altLang="en-US" sz="1300">
              <a:latin typeface="ＭＳ Ｐゴシック" panose="020B0600070205080204" pitchFamily="50" charset="-128"/>
              <a:ea typeface="ＭＳ Ｐゴシック" panose="020B0600070205080204" pitchFamily="50" charset="-128"/>
            </a:rPr>
            <a:t>円となっているが、人件費、物件費、繰出金が、類似団体内平均を上回り、それ以外については、概ね横ばいか下回っている。人件費については、昨年度実施した行政組織診断に基づき、新たな行政需要に効率的・効果的に対応できる組織の再編を実施するとともに、適正な職員数となるよう、計画的な定員管理に努める。物件費については、平均を大きく上回っているが、観光立村としてこれまで整備してきた施設の運営経費によるところが大きいため、公共施設個別施設計画策定を進め、施設等の集約化を検討するとともに、</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手法の導入も視野に入れ、委託業務等の見直しを行う。繰出金については、公営企業の補填的な繰出しとなっているため、将来的な料金改定等も視野に入れた経営戦略の策定し、経営改善より削減を目指す。また、公共施設が順次更新期を迎え、普通建設事業費（うち更新整備）の増加が予想されるため、各個別施設計画の策定と並行し、更新時期の調整を行う。税制改正に伴う今後の法人村民税の減収に備え、成果重視の視点に立ち、事業の見直しや効率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85979</xdr:rowOff>
    </xdr:from>
    <xdr:to>
      <xdr:col>24</xdr:col>
      <xdr:colOff>63500</xdr:colOff>
      <xdr:row>36</xdr:row>
      <xdr:rowOff>136906</xdr:rowOff>
    </xdr:to>
    <xdr:cxnSp macro="">
      <xdr:nvCxnSpPr>
        <xdr:cNvPr id="61" name="直線コネクタ 60"/>
        <xdr:cNvCxnSpPr/>
      </xdr:nvCxnSpPr>
      <xdr:spPr>
        <a:xfrm>
          <a:off x="3797300" y="6258179"/>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xdr:rowOff>
    </xdr:from>
    <xdr:to>
      <xdr:col>19</xdr:col>
      <xdr:colOff>177800</xdr:colOff>
      <xdr:row>36</xdr:row>
      <xdr:rowOff>85979</xdr:rowOff>
    </xdr:to>
    <xdr:cxnSp macro="">
      <xdr:nvCxnSpPr>
        <xdr:cNvPr id="64" name="直線コネクタ 63"/>
        <xdr:cNvCxnSpPr/>
      </xdr:nvCxnSpPr>
      <xdr:spPr>
        <a:xfrm>
          <a:off x="2908300" y="6187821"/>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15621</xdr:rowOff>
    </xdr:from>
    <xdr:to>
      <xdr:col>15</xdr:col>
      <xdr:colOff>50800</xdr:colOff>
      <xdr:row>36</xdr:row>
      <xdr:rowOff>81407</xdr:rowOff>
    </xdr:to>
    <xdr:cxnSp macro="">
      <xdr:nvCxnSpPr>
        <xdr:cNvPr id="67" name="直線コネクタ 66"/>
        <xdr:cNvCxnSpPr/>
      </xdr:nvCxnSpPr>
      <xdr:spPr>
        <a:xfrm flipV="1">
          <a:off x="2019300" y="6187821"/>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81407</xdr:rowOff>
    </xdr:from>
    <xdr:to>
      <xdr:col>10</xdr:col>
      <xdr:colOff>114300</xdr:colOff>
      <xdr:row>36</xdr:row>
      <xdr:rowOff>114173</xdr:rowOff>
    </xdr:to>
    <xdr:cxnSp macro="">
      <xdr:nvCxnSpPr>
        <xdr:cNvPr id="70" name="直線コネクタ 69"/>
        <xdr:cNvCxnSpPr/>
      </xdr:nvCxnSpPr>
      <xdr:spPr>
        <a:xfrm flipV="1">
          <a:off x="1130300" y="62536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86106</xdr:rowOff>
    </xdr:from>
    <xdr:to>
      <xdr:col>24</xdr:col>
      <xdr:colOff>114300</xdr:colOff>
      <xdr:row>37</xdr:row>
      <xdr:rowOff>16256</xdr:rowOff>
    </xdr:to>
    <xdr:sp macro="" textlink="">
      <xdr:nvSpPr>
        <xdr:cNvPr id="80" name="楕円 79"/>
        <xdr:cNvSpPr/>
      </xdr:nvSpPr>
      <xdr:spPr>
        <a:xfrm>
          <a:off x="45847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64533</xdr:rowOff>
    </xdr:from>
    <xdr:ext cx="469744" cy="259045"/>
    <xdr:sp macro="" textlink="">
      <xdr:nvSpPr>
        <xdr:cNvPr id="81" name="議会費該当値テキスト"/>
        <xdr:cNvSpPr txBox="1"/>
      </xdr:nvSpPr>
      <xdr:spPr>
        <a:xfrm>
          <a:off x="4686300" y="623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35179</xdr:rowOff>
    </xdr:from>
    <xdr:to>
      <xdr:col>20</xdr:col>
      <xdr:colOff>38100</xdr:colOff>
      <xdr:row>36</xdr:row>
      <xdr:rowOff>136779</xdr:rowOff>
    </xdr:to>
    <xdr:sp macro="" textlink="">
      <xdr:nvSpPr>
        <xdr:cNvPr id="82" name="楕円 81"/>
        <xdr:cNvSpPr/>
      </xdr:nvSpPr>
      <xdr:spPr>
        <a:xfrm>
          <a:off x="3746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153306</xdr:rowOff>
    </xdr:from>
    <xdr:ext cx="469744" cy="259045"/>
    <xdr:sp macro="" textlink="">
      <xdr:nvSpPr>
        <xdr:cNvPr id="83" name="テキスト ボックス 82"/>
        <xdr:cNvSpPr txBox="1"/>
      </xdr:nvSpPr>
      <xdr:spPr>
        <a:xfrm>
          <a:off x="3562428"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136271</xdr:rowOff>
    </xdr:from>
    <xdr:to>
      <xdr:col>15</xdr:col>
      <xdr:colOff>101600</xdr:colOff>
      <xdr:row>36</xdr:row>
      <xdr:rowOff>66421</xdr:rowOff>
    </xdr:to>
    <xdr:sp macro="" textlink="">
      <xdr:nvSpPr>
        <xdr:cNvPr id="84" name="楕円 83"/>
        <xdr:cNvSpPr/>
      </xdr:nvSpPr>
      <xdr:spPr>
        <a:xfrm>
          <a:off x="2857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82948</xdr:rowOff>
    </xdr:from>
    <xdr:ext cx="534377" cy="259045"/>
    <xdr:sp macro="" textlink="">
      <xdr:nvSpPr>
        <xdr:cNvPr id="85" name="テキスト ボックス 84"/>
        <xdr:cNvSpPr txBox="1"/>
      </xdr:nvSpPr>
      <xdr:spPr>
        <a:xfrm>
          <a:off x="2641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30607</xdr:rowOff>
    </xdr:from>
    <xdr:to>
      <xdr:col>10</xdr:col>
      <xdr:colOff>165100</xdr:colOff>
      <xdr:row>36</xdr:row>
      <xdr:rowOff>132207</xdr:rowOff>
    </xdr:to>
    <xdr:sp macro="" textlink="">
      <xdr:nvSpPr>
        <xdr:cNvPr id="86" name="楕円 85"/>
        <xdr:cNvSpPr/>
      </xdr:nvSpPr>
      <xdr:spPr>
        <a:xfrm>
          <a:off x="1968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123334</xdr:rowOff>
    </xdr:from>
    <xdr:ext cx="469744" cy="259045"/>
    <xdr:sp macro="" textlink="">
      <xdr:nvSpPr>
        <xdr:cNvPr id="87" name="テキスト ボックス 86"/>
        <xdr:cNvSpPr txBox="1"/>
      </xdr:nvSpPr>
      <xdr:spPr>
        <a:xfrm>
          <a:off x="1784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63373</xdr:rowOff>
    </xdr:from>
    <xdr:to>
      <xdr:col>6</xdr:col>
      <xdr:colOff>38100</xdr:colOff>
      <xdr:row>36</xdr:row>
      <xdr:rowOff>164973</xdr:rowOff>
    </xdr:to>
    <xdr:sp macro="" textlink="">
      <xdr:nvSpPr>
        <xdr:cNvPr id="88" name="楕円 87"/>
        <xdr:cNvSpPr/>
      </xdr:nvSpPr>
      <xdr:spPr>
        <a:xfrm>
          <a:off x="1079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156100</xdr:rowOff>
    </xdr:from>
    <xdr:ext cx="469744" cy="259045"/>
    <xdr:sp macro="" textlink="">
      <xdr:nvSpPr>
        <xdr:cNvPr id="89" name="テキスト ボックス 88"/>
        <xdr:cNvSpPr txBox="1"/>
      </xdr:nvSpPr>
      <xdr:spPr>
        <a:xfrm>
          <a:off x="895428"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115398</xdr:rowOff>
    </xdr:from>
    <xdr:to>
      <xdr:col>24</xdr:col>
      <xdr:colOff>63500</xdr:colOff>
      <xdr:row>58</xdr:row>
      <xdr:rowOff>5878</xdr:rowOff>
    </xdr:to>
    <xdr:cxnSp macro="">
      <xdr:nvCxnSpPr>
        <xdr:cNvPr id="118" name="直線コネクタ 117"/>
        <xdr:cNvCxnSpPr/>
      </xdr:nvCxnSpPr>
      <xdr:spPr>
        <a:xfrm flipV="1">
          <a:off x="3797300" y="9888048"/>
          <a:ext cx="838200" cy="6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58550</xdr:rowOff>
    </xdr:from>
    <xdr:to>
      <xdr:col>19</xdr:col>
      <xdr:colOff>177800</xdr:colOff>
      <xdr:row>58</xdr:row>
      <xdr:rowOff>5878</xdr:rowOff>
    </xdr:to>
    <xdr:cxnSp macro="">
      <xdr:nvCxnSpPr>
        <xdr:cNvPr id="121" name="直線コネクタ 120"/>
        <xdr:cNvCxnSpPr/>
      </xdr:nvCxnSpPr>
      <xdr:spPr>
        <a:xfrm>
          <a:off x="2908300" y="9831200"/>
          <a:ext cx="889000" cy="1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58550</xdr:rowOff>
    </xdr:from>
    <xdr:to>
      <xdr:col>15</xdr:col>
      <xdr:colOff>50800</xdr:colOff>
      <xdr:row>57</xdr:row>
      <xdr:rowOff>80191</xdr:rowOff>
    </xdr:to>
    <xdr:cxnSp macro="">
      <xdr:nvCxnSpPr>
        <xdr:cNvPr id="124" name="直線コネクタ 123"/>
        <xdr:cNvCxnSpPr/>
      </xdr:nvCxnSpPr>
      <xdr:spPr>
        <a:xfrm flipV="1">
          <a:off x="2019300" y="9831200"/>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80191</xdr:rowOff>
    </xdr:from>
    <xdr:to>
      <xdr:col>10</xdr:col>
      <xdr:colOff>114300</xdr:colOff>
      <xdr:row>58</xdr:row>
      <xdr:rowOff>67982</xdr:rowOff>
    </xdr:to>
    <xdr:cxnSp macro="">
      <xdr:nvCxnSpPr>
        <xdr:cNvPr id="127" name="直線コネクタ 126"/>
        <xdr:cNvCxnSpPr/>
      </xdr:nvCxnSpPr>
      <xdr:spPr>
        <a:xfrm flipV="1">
          <a:off x="1130300" y="9852841"/>
          <a:ext cx="889000" cy="15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14898</xdr:rowOff>
    </xdr:from>
    <xdr:ext cx="599010" cy="259045"/>
    <xdr:sp macro="" textlink="">
      <xdr:nvSpPr>
        <xdr:cNvPr id="129" name="テキスト ボックス 128"/>
        <xdr:cNvSpPr txBox="1"/>
      </xdr:nvSpPr>
      <xdr:spPr>
        <a:xfrm>
          <a:off x="1719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64598</xdr:rowOff>
    </xdr:from>
    <xdr:to>
      <xdr:col>24</xdr:col>
      <xdr:colOff>114300</xdr:colOff>
      <xdr:row>57</xdr:row>
      <xdr:rowOff>166198</xdr:rowOff>
    </xdr:to>
    <xdr:sp macro="" textlink="">
      <xdr:nvSpPr>
        <xdr:cNvPr id="137" name="楕円 136"/>
        <xdr:cNvSpPr/>
      </xdr:nvSpPr>
      <xdr:spPr>
        <a:xfrm>
          <a:off x="4584700" y="98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87475</xdr:rowOff>
    </xdr:from>
    <xdr:ext cx="599010" cy="259045"/>
    <xdr:sp macro="" textlink="">
      <xdr:nvSpPr>
        <xdr:cNvPr id="138" name="総務費該当値テキスト"/>
        <xdr:cNvSpPr txBox="1"/>
      </xdr:nvSpPr>
      <xdr:spPr>
        <a:xfrm>
          <a:off x="4686300" y="968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126528</xdr:rowOff>
    </xdr:from>
    <xdr:to>
      <xdr:col>20</xdr:col>
      <xdr:colOff>38100</xdr:colOff>
      <xdr:row>58</xdr:row>
      <xdr:rowOff>56678</xdr:rowOff>
    </xdr:to>
    <xdr:sp macro="" textlink="">
      <xdr:nvSpPr>
        <xdr:cNvPr id="139" name="楕円 138"/>
        <xdr:cNvSpPr/>
      </xdr:nvSpPr>
      <xdr:spPr>
        <a:xfrm>
          <a:off x="3746500" y="98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47805</xdr:rowOff>
    </xdr:from>
    <xdr:ext cx="599010" cy="259045"/>
    <xdr:sp macro="" textlink="">
      <xdr:nvSpPr>
        <xdr:cNvPr id="140" name="テキスト ボックス 139"/>
        <xdr:cNvSpPr txBox="1"/>
      </xdr:nvSpPr>
      <xdr:spPr>
        <a:xfrm>
          <a:off x="3497795" y="999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7750</xdr:rowOff>
    </xdr:from>
    <xdr:to>
      <xdr:col>15</xdr:col>
      <xdr:colOff>101600</xdr:colOff>
      <xdr:row>57</xdr:row>
      <xdr:rowOff>109350</xdr:rowOff>
    </xdr:to>
    <xdr:sp macro="" textlink="">
      <xdr:nvSpPr>
        <xdr:cNvPr id="141" name="楕円 140"/>
        <xdr:cNvSpPr/>
      </xdr:nvSpPr>
      <xdr:spPr>
        <a:xfrm>
          <a:off x="2857500" y="97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125877</xdr:rowOff>
    </xdr:from>
    <xdr:ext cx="599010" cy="259045"/>
    <xdr:sp macro="" textlink="">
      <xdr:nvSpPr>
        <xdr:cNvPr id="142" name="テキスト ボックス 141"/>
        <xdr:cNvSpPr txBox="1"/>
      </xdr:nvSpPr>
      <xdr:spPr>
        <a:xfrm>
          <a:off x="2608795" y="955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29391</xdr:rowOff>
    </xdr:from>
    <xdr:to>
      <xdr:col>10</xdr:col>
      <xdr:colOff>165100</xdr:colOff>
      <xdr:row>57</xdr:row>
      <xdr:rowOff>130991</xdr:rowOff>
    </xdr:to>
    <xdr:sp macro="" textlink="">
      <xdr:nvSpPr>
        <xdr:cNvPr id="143" name="楕円 142"/>
        <xdr:cNvSpPr/>
      </xdr:nvSpPr>
      <xdr:spPr>
        <a:xfrm>
          <a:off x="1968500" y="980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147518</xdr:rowOff>
    </xdr:from>
    <xdr:ext cx="599010" cy="259045"/>
    <xdr:sp macro="" textlink="">
      <xdr:nvSpPr>
        <xdr:cNvPr id="144" name="テキスト ボックス 143"/>
        <xdr:cNvSpPr txBox="1"/>
      </xdr:nvSpPr>
      <xdr:spPr>
        <a:xfrm>
          <a:off x="1719795" y="95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17182</xdr:rowOff>
    </xdr:from>
    <xdr:to>
      <xdr:col>6</xdr:col>
      <xdr:colOff>38100</xdr:colOff>
      <xdr:row>58</xdr:row>
      <xdr:rowOff>118782</xdr:rowOff>
    </xdr:to>
    <xdr:sp macro="" textlink="">
      <xdr:nvSpPr>
        <xdr:cNvPr id="145" name="楕円 144"/>
        <xdr:cNvSpPr/>
      </xdr:nvSpPr>
      <xdr:spPr>
        <a:xfrm>
          <a:off x="1079500" y="99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109909</xdr:rowOff>
    </xdr:from>
    <xdr:ext cx="599010" cy="259045"/>
    <xdr:sp macro="" textlink="">
      <xdr:nvSpPr>
        <xdr:cNvPr id="146" name="テキスト ボックス 145"/>
        <xdr:cNvSpPr txBox="1"/>
      </xdr:nvSpPr>
      <xdr:spPr>
        <a:xfrm>
          <a:off x="830795" y="1005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14754</xdr:rowOff>
    </xdr:from>
    <xdr:to>
      <xdr:col>24</xdr:col>
      <xdr:colOff>63500</xdr:colOff>
      <xdr:row>77</xdr:row>
      <xdr:rowOff>22853</xdr:rowOff>
    </xdr:to>
    <xdr:cxnSp macro="">
      <xdr:nvCxnSpPr>
        <xdr:cNvPr id="178" name="直線コネクタ 177"/>
        <xdr:cNvCxnSpPr/>
      </xdr:nvCxnSpPr>
      <xdr:spPr>
        <a:xfrm flipV="1">
          <a:off x="3797300" y="13216404"/>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118690</xdr:rowOff>
    </xdr:from>
    <xdr:to>
      <xdr:col>19</xdr:col>
      <xdr:colOff>177800</xdr:colOff>
      <xdr:row>77</xdr:row>
      <xdr:rowOff>22853</xdr:rowOff>
    </xdr:to>
    <xdr:cxnSp macro="">
      <xdr:nvCxnSpPr>
        <xdr:cNvPr id="181" name="直線コネクタ 180"/>
        <xdr:cNvCxnSpPr/>
      </xdr:nvCxnSpPr>
      <xdr:spPr>
        <a:xfrm>
          <a:off x="2908300" y="13148890"/>
          <a:ext cx="8890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118690</xdr:rowOff>
    </xdr:from>
    <xdr:to>
      <xdr:col>15</xdr:col>
      <xdr:colOff>50800</xdr:colOff>
      <xdr:row>76</xdr:row>
      <xdr:rowOff>132657</xdr:rowOff>
    </xdr:to>
    <xdr:cxnSp macro="">
      <xdr:nvCxnSpPr>
        <xdr:cNvPr id="184" name="直線コネクタ 183"/>
        <xdr:cNvCxnSpPr/>
      </xdr:nvCxnSpPr>
      <xdr:spPr>
        <a:xfrm flipV="1">
          <a:off x="2019300" y="1314889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91770</xdr:rowOff>
    </xdr:from>
    <xdr:to>
      <xdr:col>10</xdr:col>
      <xdr:colOff>114300</xdr:colOff>
      <xdr:row>76</xdr:row>
      <xdr:rowOff>132657</xdr:rowOff>
    </xdr:to>
    <xdr:cxnSp macro="">
      <xdr:nvCxnSpPr>
        <xdr:cNvPr id="187" name="直線コネクタ 186"/>
        <xdr:cNvCxnSpPr/>
      </xdr:nvCxnSpPr>
      <xdr:spPr>
        <a:xfrm>
          <a:off x="1130300" y="13121970"/>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135404</xdr:rowOff>
    </xdr:from>
    <xdr:to>
      <xdr:col>24</xdr:col>
      <xdr:colOff>114300</xdr:colOff>
      <xdr:row>77</xdr:row>
      <xdr:rowOff>65554</xdr:rowOff>
    </xdr:to>
    <xdr:sp macro="" textlink="">
      <xdr:nvSpPr>
        <xdr:cNvPr id="197" name="楕円 196"/>
        <xdr:cNvSpPr/>
      </xdr:nvSpPr>
      <xdr:spPr>
        <a:xfrm>
          <a:off x="45847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113831</xdr:rowOff>
    </xdr:from>
    <xdr:ext cx="599010" cy="259045"/>
    <xdr:sp macro="" textlink="">
      <xdr:nvSpPr>
        <xdr:cNvPr id="198" name="民生費該当値テキスト"/>
        <xdr:cNvSpPr txBox="1"/>
      </xdr:nvSpPr>
      <xdr:spPr>
        <a:xfrm>
          <a:off x="4686300" y="1314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143503</xdr:rowOff>
    </xdr:from>
    <xdr:to>
      <xdr:col>20</xdr:col>
      <xdr:colOff>38100</xdr:colOff>
      <xdr:row>77</xdr:row>
      <xdr:rowOff>73653</xdr:rowOff>
    </xdr:to>
    <xdr:sp macro="" textlink="">
      <xdr:nvSpPr>
        <xdr:cNvPr id="199" name="楕円 198"/>
        <xdr:cNvSpPr/>
      </xdr:nvSpPr>
      <xdr:spPr>
        <a:xfrm>
          <a:off x="3746500" y="131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64780</xdr:rowOff>
    </xdr:from>
    <xdr:ext cx="599010" cy="259045"/>
    <xdr:sp macro="" textlink="">
      <xdr:nvSpPr>
        <xdr:cNvPr id="200" name="テキスト ボックス 199"/>
        <xdr:cNvSpPr txBox="1"/>
      </xdr:nvSpPr>
      <xdr:spPr>
        <a:xfrm>
          <a:off x="3497795" y="1326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67890</xdr:rowOff>
    </xdr:from>
    <xdr:to>
      <xdr:col>15</xdr:col>
      <xdr:colOff>101600</xdr:colOff>
      <xdr:row>76</xdr:row>
      <xdr:rowOff>169490</xdr:rowOff>
    </xdr:to>
    <xdr:sp macro="" textlink="">
      <xdr:nvSpPr>
        <xdr:cNvPr id="201" name="楕円 200"/>
        <xdr:cNvSpPr/>
      </xdr:nvSpPr>
      <xdr:spPr>
        <a:xfrm>
          <a:off x="2857500" y="130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160617</xdr:rowOff>
    </xdr:from>
    <xdr:ext cx="599010" cy="259045"/>
    <xdr:sp macro="" textlink="">
      <xdr:nvSpPr>
        <xdr:cNvPr id="202" name="テキスト ボックス 201"/>
        <xdr:cNvSpPr txBox="1"/>
      </xdr:nvSpPr>
      <xdr:spPr>
        <a:xfrm>
          <a:off x="2608795" y="1319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81857</xdr:rowOff>
    </xdr:from>
    <xdr:to>
      <xdr:col>10</xdr:col>
      <xdr:colOff>165100</xdr:colOff>
      <xdr:row>77</xdr:row>
      <xdr:rowOff>12007</xdr:rowOff>
    </xdr:to>
    <xdr:sp macro="" textlink="">
      <xdr:nvSpPr>
        <xdr:cNvPr id="203" name="楕円 202"/>
        <xdr:cNvSpPr/>
      </xdr:nvSpPr>
      <xdr:spPr>
        <a:xfrm>
          <a:off x="1968500" y="131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3134</xdr:rowOff>
    </xdr:from>
    <xdr:ext cx="599010" cy="259045"/>
    <xdr:sp macro="" textlink="">
      <xdr:nvSpPr>
        <xdr:cNvPr id="204" name="テキスト ボックス 203"/>
        <xdr:cNvSpPr txBox="1"/>
      </xdr:nvSpPr>
      <xdr:spPr>
        <a:xfrm>
          <a:off x="1719795" y="1320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40970</xdr:rowOff>
    </xdr:from>
    <xdr:to>
      <xdr:col>6</xdr:col>
      <xdr:colOff>38100</xdr:colOff>
      <xdr:row>76</xdr:row>
      <xdr:rowOff>142570</xdr:rowOff>
    </xdr:to>
    <xdr:sp macro="" textlink="">
      <xdr:nvSpPr>
        <xdr:cNvPr id="205" name="楕円 204"/>
        <xdr:cNvSpPr/>
      </xdr:nvSpPr>
      <xdr:spPr>
        <a:xfrm>
          <a:off x="1079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133697</xdr:rowOff>
    </xdr:from>
    <xdr:ext cx="599010" cy="259045"/>
    <xdr:sp macro="" textlink="">
      <xdr:nvSpPr>
        <xdr:cNvPr id="206" name="テキスト ボックス 205"/>
        <xdr:cNvSpPr txBox="1"/>
      </xdr:nvSpPr>
      <xdr:spPr>
        <a:xfrm>
          <a:off x="830795" y="1316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33462</xdr:rowOff>
    </xdr:from>
    <xdr:to>
      <xdr:col>24</xdr:col>
      <xdr:colOff>63500</xdr:colOff>
      <xdr:row>97</xdr:row>
      <xdr:rowOff>35184</xdr:rowOff>
    </xdr:to>
    <xdr:cxnSp macro="">
      <xdr:nvCxnSpPr>
        <xdr:cNvPr id="235" name="直線コネクタ 234"/>
        <xdr:cNvCxnSpPr/>
      </xdr:nvCxnSpPr>
      <xdr:spPr>
        <a:xfrm>
          <a:off x="3797300" y="16664112"/>
          <a:ext cx="8382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33462</xdr:rowOff>
    </xdr:from>
    <xdr:to>
      <xdr:col>19</xdr:col>
      <xdr:colOff>177800</xdr:colOff>
      <xdr:row>97</xdr:row>
      <xdr:rowOff>34985</xdr:rowOff>
    </xdr:to>
    <xdr:cxnSp macro="">
      <xdr:nvCxnSpPr>
        <xdr:cNvPr id="238" name="直線コネクタ 237"/>
        <xdr:cNvCxnSpPr/>
      </xdr:nvCxnSpPr>
      <xdr:spPr>
        <a:xfrm flipV="1">
          <a:off x="2908300" y="1666411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34985</xdr:rowOff>
    </xdr:from>
    <xdr:to>
      <xdr:col>15</xdr:col>
      <xdr:colOff>50800</xdr:colOff>
      <xdr:row>97</xdr:row>
      <xdr:rowOff>39790</xdr:rowOff>
    </xdr:to>
    <xdr:cxnSp macro="">
      <xdr:nvCxnSpPr>
        <xdr:cNvPr id="241" name="直線コネクタ 240"/>
        <xdr:cNvCxnSpPr/>
      </xdr:nvCxnSpPr>
      <xdr:spPr>
        <a:xfrm flipV="1">
          <a:off x="2019300" y="16665635"/>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39790</xdr:rowOff>
    </xdr:from>
    <xdr:to>
      <xdr:col>10</xdr:col>
      <xdr:colOff>114300</xdr:colOff>
      <xdr:row>97</xdr:row>
      <xdr:rowOff>59976</xdr:rowOff>
    </xdr:to>
    <xdr:cxnSp macro="">
      <xdr:nvCxnSpPr>
        <xdr:cNvPr id="244" name="直線コネクタ 243"/>
        <xdr:cNvCxnSpPr/>
      </xdr:nvCxnSpPr>
      <xdr:spPr>
        <a:xfrm flipV="1">
          <a:off x="1130300" y="16670440"/>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155834</xdr:rowOff>
    </xdr:from>
    <xdr:to>
      <xdr:col>24</xdr:col>
      <xdr:colOff>114300</xdr:colOff>
      <xdr:row>97</xdr:row>
      <xdr:rowOff>85984</xdr:rowOff>
    </xdr:to>
    <xdr:sp macro="" textlink="">
      <xdr:nvSpPr>
        <xdr:cNvPr id="254" name="楕円 253"/>
        <xdr:cNvSpPr/>
      </xdr:nvSpPr>
      <xdr:spPr>
        <a:xfrm>
          <a:off x="4584700" y="166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7261</xdr:rowOff>
    </xdr:from>
    <xdr:ext cx="534377" cy="259045"/>
    <xdr:sp macro="" textlink="">
      <xdr:nvSpPr>
        <xdr:cNvPr id="255" name="衛生費該当値テキスト"/>
        <xdr:cNvSpPr txBox="1"/>
      </xdr:nvSpPr>
      <xdr:spPr>
        <a:xfrm>
          <a:off x="4686300" y="164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154112</xdr:rowOff>
    </xdr:from>
    <xdr:to>
      <xdr:col>20</xdr:col>
      <xdr:colOff>38100</xdr:colOff>
      <xdr:row>97</xdr:row>
      <xdr:rowOff>84262</xdr:rowOff>
    </xdr:to>
    <xdr:sp macro="" textlink="">
      <xdr:nvSpPr>
        <xdr:cNvPr id="256" name="楕円 255"/>
        <xdr:cNvSpPr/>
      </xdr:nvSpPr>
      <xdr:spPr>
        <a:xfrm>
          <a:off x="3746500" y="16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100789</xdr:rowOff>
    </xdr:from>
    <xdr:ext cx="534377" cy="259045"/>
    <xdr:sp macro="" textlink="">
      <xdr:nvSpPr>
        <xdr:cNvPr id="257" name="テキスト ボックス 256"/>
        <xdr:cNvSpPr txBox="1"/>
      </xdr:nvSpPr>
      <xdr:spPr>
        <a:xfrm>
          <a:off x="3530111" y="163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155635</xdr:rowOff>
    </xdr:from>
    <xdr:to>
      <xdr:col>15</xdr:col>
      <xdr:colOff>101600</xdr:colOff>
      <xdr:row>97</xdr:row>
      <xdr:rowOff>85785</xdr:rowOff>
    </xdr:to>
    <xdr:sp macro="" textlink="">
      <xdr:nvSpPr>
        <xdr:cNvPr id="258" name="楕円 257"/>
        <xdr:cNvSpPr/>
      </xdr:nvSpPr>
      <xdr:spPr>
        <a:xfrm>
          <a:off x="2857500" y="166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102312</xdr:rowOff>
    </xdr:from>
    <xdr:ext cx="534377" cy="259045"/>
    <xdr:sp macro="" textlink="">
      <xdr:nvSpPr>
        <xdr:cNvPr id="259" name="テキスト ボックス 258"/>
        <xdr:cNvSpPr txBox="1"/>
      </xdr:nvSpPr>
      <xdr:spPr>
        <a:xfrm>
          <a:off x="2641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160440</xdr:rowOff>
    </xdr:from>
    <xdr:to>
      <xdr:col>10</xdr:col>
      <xdr:colOff>165100</xdr:colOff>
      <xdr:row>97</xdr:row>
      <xdr:rowOff>90590</xdr:rowOff>
    </xdr:to>
    <xdr:sp macro="" textlink="">
      <xdr:nvSpPr>
        <xdr:cNvPr id="260" name="楕円 259"/>
        <xdr:cNvSpPr/>
      </xdr:nvSpPr>
      <xdr:spPr>
        <a:xfrm>
          <a:off x="1968500" y="166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107117</xdr:rowOff>
    </xdr:from>
    <xdr:ext cx="534377" cy="259045"/>
    <xdr:sp macro="" textlink="">
      <xdr:nvSpPr>
        <xdr:cNvPr id="261" name="テキスト ボックス 260"/>
        <xdr:cNvSpPr txBox="1"/>
      </xdr:nvSpPr>
      <xdr:spPr>
        <a:xfrm>
          <a:off x="1752111" y="163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9176</xdr:rowOff>
    </xdr:from>
    <xdr:to>
      <xdr:col>6</xdr:col>
      <xdr:colOff>38100</xdr:colOff>
      <xdr:row>97</xdr:row>
      <xdr:rowOff>110776</xdr:rowOff>
    </xdr:to>
    <xdr:sp macro="" textlink="">
      <xdr:nvSpPr>
        <xdr:cNvPr id="262" name="楕円 261"/>
        <xdr:cNvSpPr/>
      </xdr:nvSpPr>
      <xdr:spPr>
        <a:xfrm>
          <a:off x="1079500" y="166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127303</xdr:rowOff>
    </xdr:from>
    <xdr:ext cx="534377" cy="259045"/>
    <xdr:sp macro="" textlink="">
      <xdr:nvSpPr>
        <xdr:cNvPr id="263" name="テキスト ボックス 262"/>
        <xdr:cNvSpPr txBox="1"/>
      </xdr:nvSpPr>
      <xdr:spPr>
        <a:xfrm>
          <a:off x="863111" y="164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100092</xdr:rowOff>
    </xdr:from>
    <xdr:to>
      <xdr:col>55</xdr:col>
      <xdr:colOff>0</xdr:colOff>
      <xdr:row>58</xdr:row>
      <xdr:rowOff>105151</xdr:rowOff>
    </xdr:to>
    <xdr:cxnSp macro="">
      <xdr:nvCxnSpPr>
        <xdr:cNvPr id="347" name="直線コネクタ 346"/>
        <xdr:cNvCxnSpPr/>
      </xdr:nvCxnSpPr>
      <xdr:spPr>
        <a:xfrm flipV="1">
          <a:off x="9639300" y="10044192"/>
          <a:ext cx="8382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50302</xdr:rowOff>
    </xdr:from>
    <xdr:to>
      <xdr:col>50</xdr:col>
      <xdr:colOff>114300</xdr:colOff>
      <xdr:row>58</xdr:row>
      <xdr:rowOff>105151</xdr:rowOff>
    </xdr:to>
    <xdr:cxnSp macro="">
      <xdr:nvCxnSpPr>
        <xdr:cNvPr id="350" name="直線コネクタ 349"/>
        <xdr:cNvCxnSpPr/>
      </xdr:nvCxnSpPr>
      <xdr:spPr>
        <a:xfrm>
          <a:off x="8750300" y="9994402"/>
          <a:ext cx="889000" cy="5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43893</xdr:rowOff>
    </xdr:from>
    <xdr:to>
      <xdr:col>45</xdr:col>
      <xdr:colOff>177800</xdr:colOff>
      <xdr:row>58</xdr:row>
      <xdr:rowOff>50302</xdr:rowOff>
    </xdr:to>
    <xdr:cxnSp macro="">
      <xdr:nvCxnSpPr>
        <xdr:cNvPr id="353" name="直線コネクタ 352"/>
        <xdr:cNvCxnSpPr/>
      </xdr:nvCxnSpPr>
      <xdr:spPr>
        <a:xfrm>
          <a:off x="7861300" y="9987993"/>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43893</xdr:rowOff>
    </xdr:from>
    <xdr:to>
      <xdr:col>41</xdr:col>
      <xdr:colOff>50800</xdr:colOff>
      <xdr:row>58</xdr:row>
      <xdr:rowOff>63942</xdr:rowOff>
    </xdr:to>
    <xdr:cxnSp macro="">
      <xdr:nvCxnSpPr>
        <xdr:cNvPr id="356" name="直線コネクタ 355"/>
        <xdr:cNvCxnSpPr/>
      </xdr:nvCxnSpPr>
      <xdr:spPr>
        <a:xfrm flipV="1">
          <a:off x="6972300" y="9987993"/>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49292</xdr:rowOff>
    </xdr:from>
    <xdr:to>
      <xdr:col>55</xdr:col>
      <xdr:colOff>50800</xdr:colOff>
      <xdr:row>58</xdr:row>
      <xdr:rowOff>150892</xdr:rowOff>
    </xdr:to>
    <xdr:sp macro="" textlink="">
      <xdr:nvSpPr>
        <xdr:cNvPr id="366" name="楕円 365"/>
        <xdr:cNvSpPr/>
      </xdr:nvSpPr>
      <xdr:spPr>
        <a:xfrm>
          <a:off x="10426700" y="99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135669</xdr:rowOff>
    </xdr:from>
    <xdr:ext cx="534377" cy="259045"/>
    <xdr:sp macro="" textlink="">
      <xdr:nvSpPr>
        <xdr:cNvPr id="367" name="農林水産業費該当値テキスト"/>
        <xdr:cNvSpPr txBox="1"/>
      </xdr:nvSpPr>
      <xdr:spPr>
        <a:xfrm>
          <a:off x="10528300" y="99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54351</xdr:rowOff>
    </xdr:from>
    <xdr:to>
      <xdr:col>50</xdr:col>
      <xdr:colOff>165100</xdr:colOff>
      <xdr:row>58</xdr:row>
      <xdr:rowOff>155951</xdr:rowOff>
    </xdr:to>
    <xdr:sp macro="" textlink="">
      <xdr:nvSpPr>
        <xdr:cNvPr id="368" name="楕円 367"/>
        <xdr:cNvSpPr/>
      </xdr:nvSpPr>
      <xdr:spPr>
        <a:xfrm>
          <a:off x="9588500" y="99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147078</xdr:rowOff>
    </xdr:from>
    <xdr:ext cx="534377" cy="259045"/>
    <xdr:sp macro="" textlink="">
      <xdr:nvSpPr>
        <xdr:cNvPr id="369" name="テキスト ボックス 368"/>
        <xdr:cNvSpPr txBox="1"/>
      </xdr:nvSpPr>
      <xdr:spPr>
        <a:xfrm>
          <a:off x="9372111" y="100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170952</xdr:rowOff>
    </xdr:from>
    <xdr:to>
      <xdr:col>46</xdr:col>
      <xdr:colOff>38100</xdr:colOff>
      <xdr:row>58</xdr:row>
      <xdr:rowOff>101102</xdr:rowOff>
    </xdr:to>
    <xdr:sp macro="" textlink="">
      <xdr:nvSpPr>
        <xdr:cNvPr id="370" name="楕円 369"/>
        <xdr:cNvSpPr/>
      </xdr:nvSpPr>
      <xdr:spPr>
        <a:xfrm>
          <a:off x="8699500" y="99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92229</xdr:rowOff>
    </xdr:from>
    <xdr:ext cx="534377" cy="259045"/>
    <xdr:sp macro="" textlink="">
      <xdr:nvSpPr>
        <xdr:cNvPr id="371" name="テキスト ボックス 370"/>
        <xdr:cNvSpPr txBox="1"/>
      </xdr:nvSpPr>
      <xdr:spPr>
        <a:xfrm>
          <a:off x="8483111" y="1003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164543</xdr:rowOff>
    </xdr:from>
    <xdr:to>
      <xdr:col>41</xdr:col>
      <xdr:colOff>101600</xdr:colOff>
      <xdr:row>58</xdr:row>
      <xdr:rowOff>94693</xdr:rowOff>
    </xdr:to>
    <xdr:sp macro="" textlink="">
      <xdr:nvSpPr>
        <xdr:cNvPr id="372" name="楕円 371"/>
        <xdr:cNvSpPr/>
      </xdr:nvSpPr>
      <xdr:spPr>
        <a:xfrm>
          <a:off x="7810500" y="993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85820</xdr:rowOff>
    </xdr:from>
    <xdr:ext cx="534377" cy="259045"/>
    <xdr:sp macro="" textlink="">
      <xdr:nvSpPr>
        <xdr:cNvPr id="373" name="テキスト ボックス 372"/>
        <xdr:cNvSpPr txBox="1"/>
      </xdr:nvSpPr>
      <xdr:spPr>
        <a:xfrm>
          <a:off x="7594111" y="100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13142</xdr:rowOff>
    </xdr:from>
    <xdr:to>
      <xdr:col>36</xdr:col>
      <xdr:colOff>165100</xdr:colOff>
      <xdr:row>58</xdr:row>
      <xdr:rowOff>114742</xdr:rowOff>
    </xdr:to>
    <xdr:sp macro="" textlink="">
      <xdr:nvSpPr>
        <xdr:cNvPr id="374" name="楕円 373"/>
        <xdr:cNvSpPr/>
      </xdr:nvSpPr>
      <xdr:spPr>
        <a:xfrm>
          <a:off x="6921500" y="99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105869</xdr:rowOff>
    </xdr:from>
    <xdr:ext cx="534377" cy="259045"/>
    <xdr:sp macro="" textlink="">
      <xdr:nvSpPr>
        <xdr:cNvPr id="375" name="テキスト ボックス 374"/>
        <xdr:cNvSpPr txBox="1"/>
      </xdr:nvSpPr>
      <xdr:spPr>
        <a:xfrm>
          <a:off x="6705111" y="1004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126909</xdr:rowOff>
    </xdr:from>
    <xdr:to>
      <xdr:col>55</xdr:col>
      <xdr:colOff>0</xdr:colOff>
      <xdr:row>75</xdr:row>
      <xdr:rowOff>140908</xdr:rowOff>
    </xdr:to>
    <xdr:cxnSp macro="">
      <xdr:nvCxnSpPr>
        <xdr:cNvPr id="406" name="直線コネクタ 405"/>
        <xdr:cNvCxnSpPr/>
      </xdr:nvCxnSpPr>
      <xdr:spPr>
        <a:xfrm>
          <a:off x="9639300" y="12814209"/>
          <a:ext cx="838200" cy="18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17780</xdr:rowOff>
    </xdr:from>
    <xdr:to>
      <xdr:col>50</xdr:col>
      <xdr:colOff>114300</xdr:colOff>
      <xdr:row>74</xdr:row>
      <xdr:rowOff>126909</xdr:rowOff>
    </xdr:to>
    <xdr:cxnSp macro="">
      <xdr:nvCxnSpPr>
        <xdr:cNvPr id="409" name="直線コネクタ 408"/>
        <xdr:cNvCxnSpPr/>
      </xdr:nvCxnSpPr>
      <xdr:spPr>
        <a:xfrm>
          <a:off x="8750300" y="12190730"/>
          <a:ext cx="889000" cy="6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17780</xdr:rowOff>
    </xdr:from>
    <xdr:to>
      <xdr:col>45</xdr:col>
      <xdr:colOff>177800</xdr:colOff>
      <xdr:row>73</xdr:row>
      <xdr:rowOff>166272</xdr:rowOff>
    </xdr:to>
    <xdr:cxnSp macro="">
      <xdr:nvCxnSpPr>
        <xdr:cNvPr id="412" name="直線コネクタ 411"/>
        <xdr:cNvCxnSpPr/>
      </xdr:nvCxnSpPr>
      <xdr:spPr>
        <a:xfrm flipV="1">
          <a:off x="7861300" y="12190730"/>
          <a:ext cx="889000" cy="4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166272</xdr:rowOff>
    </xdr:from>
    <xdr:to>
      <xdr:col>41</xdr:col>
      <xdr:colOff>50800</xdr:colOff>
      <xdr:row>74</xdr:row>
      <xdr:rowOff>114619</xdr:rowOff>
    </xdr:to>
    <xdr:cxnSp macro="">
      <xdr:nvCxnSpPr>
        <xdr:cNvPr id="415" name="直線コネクタ 414"/>
        <xdr:cNvCxnSpPr/>
      </xdr:nvCxnSpPr>
      <xdr:spPr>
        <a:xfrm flipV="1">
          <a:off x="6972300" y="12682122"/>
          <a:ext cx="889000" cy="1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90108</xdr:rowOff>
    </xdr:from>
    <xdr:to>
      <xdr:col>55</xdr:col>
      <xdr:colOff>50800</xdr:colOff>
      <xdr:row>76</xdr:row>
      <xdr:rowOff>20259</xdr:rowOff>
    </xdr:to>
    <xdr:sp macro="" textlink="">
      <xdr:nvSpPr>
        <xdr:cNvPr id="425" name="楕円 424"/>
        <xdr:cNvSpPr/>
      </xdr:nvSpPr>
      <xdr:spPr>
        <a:xfrm>
          <a:off x="10426700" y="12948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112985</xdr:rowOff>
    </xdr:from>
    <xdr:ext cx="534377" cy="259045"/>
    <xdr:sp macro="" textlink="">
      <xdr:nvSpPr>
        <xdr:cNvPr id="426" name="商工費該当値テキスト"/>
        <xdr:cNvSpPr txBox="1"/>
      </xdr:nvSpPr>
      <xdr:spPr>
        <a:xfrm>
          <a:off x="10528300" y="1280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76109</xdr:rowOff>
    </xdr:from>
    <xdr:to>
      <xdr:col>50</xdr:col>
      <xdr:colOff>165100</xdr:colOff>
      <xdr:row>75</xdr:row>
      <xdr:rowOff>6259</xdr:rowOff>
    </xdr:to>
    <xdr:sp macro="" textlink="">
      <xdr:nvSpPr>
        <xdr:cNvPr id="427" name="楕円 426"/>
        <xdr:cNvSpPr/>
      </xdr:nvSpPr>
      <xdr:spPr>
        <a:xfrm>
          <a:off x="9588500" y="127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22786</xdr:rowOff>
    </xdr:from>
    <xdr:ext cx="534377" cy="259045"/>
    <xdr:sp macro="" textlink="">
      <xdr:nvSpPr>
        <xdr:cNvPr id="428" name="テキスト ボックス 427"/>
        <xdr:cNvSpPr txBox="1"/>
      </xdr:nvSpPr>
      <xdr:spPr>
        <a:xfrm>
          <a:off x="9372111" y="125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138430</xdr:rowOff>
    </xdr:from>
    <xdr:to>
      <xdr:col>46</xdr:col>
      <xdr:colOff>38100</xdr:colOff>
      <xdr:row>71</xdr:row>
      <xdr:rowOff>68580</xdr:rowOff>
    </xdr:to>
    <xdr:sp macro="" textlink="">
      <xdr:nvSpPr>
        <xdr:cNvPr id="429" name="楕円 428"/>
        <xdr:cNvSpPr/>
      </xdr:nvSpPr>
      <xdr:spPr>
        <a:xfrm>
          <a:off x="8699500" y="121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85107</xdr:rowOff>
    </xdr:from>
    <xdr:ext cx="599010" cy="259045"/>
    <xdr:sp macro="" textlink="">
      <xdr:nvSpPr>
        <xdr:cNvPr id="430" name="テキスト ボックス 429"/>
        <xdr:cNvSpPr txBox="1"/>
      </xdr:nvSpPr>
      <xdr:spPr>
        <a:xfrm>
          <a:off x="8450795" y="1191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115472</xdr:rowOff>
    </xdr:from>
    <xdr:to>
      <xdr:col>41</xdr:col>
      <xdr:colOff>101600</xdr:colOff>
      <xdr:row>74</xdr:row>
      <xdr:rowOff>45622</xdr:rowOff>
    </xdr:to>
    <xdr:sp macro="" textlink="">
      <xdr:nvSpPr>
        <xdr:cNvPr id="431" name="楕円 430"/>
        <xdr:cNvSpPr/>
      </xdr:nvSpPr>
      <xdr:spPr>
        <a:xfrm>
          <a:off x="7810500" y="126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62149</xdr:rowOff>
    </xdr:from>
    <xdr:ext cx="534377" cy="259045"/>
    <xdr:sp macro="" textlink="">
      <xdr:nvSpPr>
        <xdr:cNvPr id="432" name="テキスト ボックス 431"/>
        <xdr:cNvSpPr txBox="1"/>
      </xdr:nvSpPr>
      <xdr:spPr>
        <a:xfrm>
          <a:off x="7594111" y="124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63819</xdr:rowOff>
    </xdr:from>
    <xdr:to>
      <xdr:col>36</xdr:col>
      <xdr:colOff>165100</xdr:colOff>
      <xdr:row>74</xdr:row>
      <xdr:rowOff>165419</xdr:rowOff>
    </xdr:to>
    <xdr:sp macro="" textlink="">
      <xdr:nvSpPr>
        <xdr:cNvPr id="433" name="楕円 432"/>
        <xdr:cNvSpPr/>
      </xdr:nvSpPr>
      <xdr:spPr>
        <a:xfrm>
          <a:off x="6921500" y="127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10496</xdr:rowOff>
    </xdr:from>
    <xdr:ext cx="534377" cy="259045"/>
    <xdr:sp macro="" textlink="">
      <xdr:nvSpPr>
        <xdr:cNvPr id="434" name="テキスト ボックス 433"/>
        <xdr:cNvSpPr txBox="1"/>
      </xdr:nvSpPr>
      <xdr:spPr>
        <a:xfrm>
          <a:off x="6705111" y="125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39688</xdr:rowOff>
    </xdr:from>
    <xdr:to>
      <xdr:col>55</xdr:col>
      <xdr:colOff>0</xdr:colOff>
      <xdr:row>95</xdr:row>
      <xdr:rowOff>131155</xdr:rowOff>
    </xdr:to>
    <xdr:cxnSp macro="">
      <xdr:nvCxnSpPr>
        <xdr:cNvPr id="461" name="直線コネクタ 460"/>
        <xdr:cNvCxnSpPr/>
      </xdr:nvCxnSpPr>
      <xdr:spPr>
        <a:xfrm>
          <a:off x="9639300" y="16327438"/>
          <a:ext cx="838200" cy="9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39688</xdr:rowOff>
    </xdr:from>
    <xdr:to>
      <xdr:col>50</xdr:col>
      <xdr:colOff>114300</xdr:colOff>
      <xdr:row>95</xdr:row>
      <xdr:rowOff>95013</xdr:rowOff>
    </xdr:to>
    <xdr:cxnSp macro="">
      <xdr:nvCxnSpPr>
        <xdr:cNvPr id="464" name="直線コネクタ 463"/>
        <xdr:cNvCxnSpPr/>
      </xdr:nvCxnSpPr>
      <xdr:spPr>
        <a:xfrm flipV="1">
          <a:off x="8750300" y="16327438"/>
          <a:ext cx="889000" cy="5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80676</xdr:rowOff>
    </xdr:from>
    <xdr:to>
      <xdr:col>45</xdr:col>
      <xdr:colOff>177800</xdr:colOff>
      <xdr:row>95</xdr:row>
      <xdr:rowOff>95013</xdr:rowOff>
    </xdr:to>
    <xdr:cxnSp macro="">
      <xdr:nvCxnSpPr>
        <xdr:cNvPr id="467" name="直線コネクタ 466"/>
        <xdr:cNvCxnSpPr/>
      </xdr:nvCxnSpPr>
      <xdr:spPr>
        <a:xfrm>
          <a:off x="7861300" y="16368426"/>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80676</xdr:rowOff>
    </xdr:from>
    <xdr:to>
      <xdr:col>41</xdr:col>
      <xdr:colOff>50800</xdr:colOff>
      <xdr:row>95</xdr:row>
      <xdr:rowOff>158514</xdr:rowOff>
    </xdr:to>
    <xdr:cxnSp macro="">
      <xdr:nvCxnSpPr>
        <xdr:cNvPr id="470" name="直線コネクタ 469"/>
        <xdr:cNvCxnSpPr/>
      </xdr:nvCxnSpPr>
      <xdr:spPr>
        <a:xfrm flipV="1">
          <a:off x="6972300" y="16368426"/>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80355</xdr:rowOff>
    </xdr:from>
    <xdr:to>
      <xdr:col>55</xdr:col>
      <xdr:colOff>50800</xdr:colOff>
      <xdr:row>96</xdr:row>
      <xdr:rowOff>10505</xdr:rowOff>
    </xdr:to>
    <xdr:sp macro="" textlink="">
      <xdr:nvSpPr>
        <xdr:cNvPr id="480" name="楕円 479"/>
        <xdr:cNvSpPr/>
      </xdr:nvSpPr>
      <xdr:spPr>
        <a:xfrm>
          <a:off x="10426700" y="163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103232</xdr:rowOff>
    </xdr:from>
    <xdr:ext cx="599010" cy="259045"/>
    <xdr:sp macro="" textlink="">
      <xdr:nvSpPr>
        <xdr:cNvPr id="481" name="土木費該当値テキスト"/>
        <xdr:cNvSpPr txBox="1"/>
      </xdr:nvSpPr>
      <xdr:spPr>
        <a:xfrm>
          <a:off x="10528300" y="162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160338</xdr:rowOff>
    </xdr:from>
    <xdr:to>
      <xdr:col>50</xdr:col>
      <xdr:colOff>165100</xdr:colOff>
      <xdr:row>95</xdr:row>
      <xdr:rowOff>90488</xdr:rowOff>
    </xdr:to>
    <xdr:sp macro="" textlink="">
      <xdr:nvSpPr>
        <xdr:cNvPr id="482" name="楕円 481"/>
        <xdr:cNvSpPr/>
      </xdr:nvSpPr>
      <xdr:spPr>
        <a:xfrm>
          <a:off x="95885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107015</xdr:rowOff>
    </xdr:from>
    <xdr:ext cx="599010" cy="259045"/>
    <xdr:sp macro="" textlink="">
      <xdr:nvSpPr>
        <xdr:cNvPr id="483" name="テキスト ボックス 482"/>
        <xdr:cNvSpPr txBox="1"/>
      </xdr:nvSpPr>
      <xdr:spPr>
        <a:xfrm>
          <a:off x="9339795" y="1605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44213</xdr:rowOff>
    </xdr:from>
    <xdr:to>
      <xdr:col>46</xdr:col>
      <xdr:colOff>38100</xdr:colOff>
      <xdr:row>95</xdr:row>
      <xdr:rowOff>145813</xdr:rowOff>
    </xdr:to>
    <xdr:sp macro="" textlink="">
      <xdr:nvSpPr>
        <xdr:cNvPr id="484" name="楕円 483"/>
        <xdr:cNvSpPr/>
      </xdr:nvSpPr>
      <xdr:spPr>
        <a:xfrm>
          <a:off x="8699500" y="163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162340</xdr:rowOff>
    </xdr:from>
    <xdr:ext cx="599010" cy="259045"/>
    <xdr:sp macro="" textlink="">
      <xdr:nvSpPr>
        <xdr:cNvPr id="485" name="テキスト ボックス 484"/>
        <xdr:cNvSpPr txBox="1"/>
      </xdr:nvSpPr>
      <xdr:spPr>
        <a:xfrm>
          <a:off x="8450795" y="161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29876</xdr:rowOff>
    </xdr:from>
    <xdr:to>
      <xdr:col>41</xdr:col>
      <xdr:colOff>101600</xdr:colOff>
      <xdr:row>95</xdr:row>
      <xdr:rowOff>131476</xdr:rowOff>
    </xdr:to>
    <xdr:sp macro="" textlink="">
      <xdr:nvSpPr>
        <xdr:cNvPr id="486" name="楕円 485"/>
        <xdr:cNvSpPr/>
      </xdr:nvSpPr>
      <xdr:spPr>
        <a:xfrm>
          <a:off x="7810500" y="163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148003</xdr:rowOff>
    </xdr:from>
    <xdr:ext cx="599010" cy="259045"/>
    <xdr:sp macro="" textlink="">
      <xdr:nvSpPr>
        <xdr:cNvPr id="487" name="テキスト ボックス 486"/>
        <xdr:cNvSpPr txBox="1"/>
      </xdr:nvSpPr>
      <xdr:spPr>
        <a:xfrm>
          <a:off x="7561795" y="160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107714</xdr:rowOff>
    </xdr:from>
    <xdr:to>
      <xdr:col>36</xdr:col>
      <xdr:colOff>165100</xdr:colOff>
      <xdr:row>96</xdr:row>
      <xdr:rowOff>37864</xdr:rowOff>
    </xdr:to>
    <xdr:sp macro="" textlink="">
      <xdr:nvSpPr>
        <xdr:cNvPr id="488" name="楕円 487"/>
        <xdr:cNvSpPr/>
      </xdr:nvSpPr>
      <xdr:spPr>
        <a:xfrm>
          <a:off x="6921500" y="163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54391</xdr:rowOff>
    </xdr:from>
    <xdr:ext cx="599010" cy="259045"/>
    <xdr:sp macro="" textlink="">
      <xdr:nvSpPr>
        <xdr:cNvPr id="489" name="テキスト ボックス 488"/>
        <xdr:cNvSpPr txBox="1"/>
      </xdr:nvSpPr>
      <xdr:spPr>
        <a:xfrm>
          <a:off x="6672795" y="161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127973</xdr:rowOff>
    </xdr:from>
    <xdr:to>
      <xdr:col>85</xdr:col>
      <xdr:colOff>127000</xdr:colOff>
      <xdr:row>38</xdr:row>
      <xdr:rowOff>59233</xdr:rowOff>
    </xdr:to>
    <xdr:cxnSp macro="">
      <xdr:nvCxnSpPr>
        <xdr:cNvPr id="517" name="直線コネクタ 516"/>
        <xdr:cNvCxnSpPr/>
      </xdr:nvCxnSpPr>
      <xdr:spPr>
        <a:xfrm>
          <a:off x="15481300" y="5957273"/>
          <a:ext cx="838200" cy="6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127973</xdr:rowOff>
    </xdr:from>
    <xdr:to>
      <xdr:col>81</xdr:col>
      <xdr:colOff>50800</xdr:colOff>
      <xdr:row>37</xdr:row>
      <xdr:rowOff>162331</xdr:rowOff>
    </xdr:to>
    <xdr:cxnSp macro="">
      <xdr:nvCxnSpPr>
        <xdr:cNvPr id="520" name="直線コネクタ 519"/>
        <xdr:cNvCxnSpPr/>
      </xdr:nvCxnSpPr>
      <xdr:spPr>
        <a:xfrm flipV="1">
          <a:off x="14592300" y="5957273"/>
          <a:ext cx="889000" cy="5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162331</xdr:rowOff>
    </xdr:from>
    <xdr:to>
      <xdr:col>76</xdr:col>
      <xdr:colOff>114300</xdr:colOff>
      <xdr:row>38</xdr:row>
      <xdr:rowOff>10404</xdr:rowOff>
    </xdr:to>
    <xdr:cxnSp macro="">
      <xdr:nvCxnSpPr>
        <xdr:cNvPr id="523" name="直線コネクタ 522"/>
        <xdr:cNvCxnSpPr/>
      </xdr:nvCxnSpPr>
      <xdr:spPr>
        <a:xfrm flipV="1">
          <a:off x="13703300" y="6505981"/>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95283</xdr:rowOff>
    </xdr:from>
    <xdr:to>
      <xdr:col>71</xdr:col>
      <xdr:colOff>177800</xdr:colOff>
      <xdr:row>38</xdr:row>
      <xdr:rowOff>10404</xdr:rowOff>
    </xdr:to>
    <xdr:cxnSp macro="">
      <xdr:nvCxnSpPr>
        <xdr:cNvPr id="526" name="直線コネクタ 525"/>
        <xdr:cNvCxnSpPr/>
      </xdr:nvCxnSpPr>
      <xdr:spPr>
        <a:xfrm>
          <a:off x="12814300" y="5753133"/>
          <a:ext cx="889000" cy="7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8433</xdr:rowOff>
    </xdr:from>
    <xdr:to>
      <xdr:col>85</xdr:col>
      <xdr:colOff>177800</xdr:colOff>
      <xdr:row>38</xdr:row>
      <xdr:rowOff>110033</xdr:rowOff>
    </xdr:to>
    <xdr:sp macro="" textlink="">
      <xdr:nvSpPr>
        <xdr:cNvPr id="536" name="楕円 535"/>
        <xdr:cNvSpPr/>
      </xdr:nvSpPr>
      <xdr:spPr>
        <a:xfrm>
          <a:off x="162687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158310</xdr:rowOff>
    </xdr:from>
    <xdr:ext cx="534377" cy="259045"/>
    <xdr:sp macro="" textlink="">
      <xdr:nvSpPr>
        <xdr:cNvPr id="537" name="消防費該当値テキスト"/>
        <xdr:cNvSpPr txBox="1"/>
      </xdr:nvSpPr>
      <xdr:spPr>
        <a:xfrm>
          <a:off x="16370300" y="65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77173</xdr:rowOff>
    </xdr:from>
    <xdr:to>
      <xdr:col>81</xdr:col>
      <xdr:colOff>101600</xdr:colOff>
      <xdr:row>35</xdr:row>
      <xdr:rowOff>7323</xdr:rowOff>
    </xdr:to>
    <xdr:sp macro="" textlink="">
      <xdr:nvSpPr>
        <xdr:cNvPr id="538" name="楕円 537"/>
        <xdr:cNvSpPr/>
      </xdr:nvSpPr>
      <xdr:spPr>
        <a:xfrm>
          <a:off x="15430500" y="5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23850</xdr:rowOff>
    </xdr:from>
    <xdr:ext cx="534377" cy="259045"/>
    <xdr:sp macro="" textlink="">
      <xdr:nvSpPr>
        <xdr:cNvPr id="539" name="テキスト ボックス 538"/>
        <xdr:cNvSpPr txBox="1"/>
      </xdr:nvSpPr>
      <xdr:spPr>
        <a:xfrm>
          <a:off x="15214111" y="56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111532</xdr:rowOff>
    </xdr:from>
    <xdr:to>
      <xdr:col>76</xdr:col>
      <xdr:colOff>165100</xdr:colOff>
      <xdr:row>38</xdr:row>
      <xdr:rowOff>41681</xdr:rowOff>
    </xdr:to>
    <xdr:sp macro="" textlink="">
      <xdr:nvSpPr>
        <xdr:cNvPr id="540" name="楕円 539"/>
        <xdr:cNvSpPr/>
      </xdr:nvSpPr>
      <xdr:spPr>
        <a:xfrm>
          <a:off x="14541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32808</xdr:rowOff>
    </xdr:from>
    <xdr:ext cx="534377" cy="259045"/>
    <xdr:sp macro="" textlink="">
      <xdr:nvSpPr>
        <xdr:cNvPr id="541" name="テキスト ボックス 540"/>
        <xdr:cNvSpPr txBox="1"/>
      </xdr:nvSpPr>
      <xdr:spPr>
        <a:xfrm>
          <a:off x="14325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131054</xdr:rowOff>
    </xdr:from>
    <xdr:to>
      <xdr:col>72</xdr:col>
      <xdr:colOff>38100</xdr:colOff>
      <xdr:row>38</xdr:row>
      <xdr:rowOff>61204</xdr:rowOff>
    </xdr:to>
    <xdr:sp macro="" textlink="">
      <xdr:nvSpPr>
        <xdr:cNvPr id="542" name="楕円 541"/>
        <xdr:cNvSpPr/>
      </xdr:nvSpPr>
      <xdr:spPr>
        <a:xfrm>
          <a:off x="13652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52331</xdr:rowOff>
    </xdr:from>
    <xdr:ext cx="534377" cy="259045"/>
    <xdr:sp macro="" textlink="">
      <xdr:nvSpPr>
        <xdr:cNvPr id="543" name="テキスト ボックス 542"/>
        <xdr:cNvSpPr txBox="1"/>
      </xdr:nvSpPr>
      <xdr:spPr>
        <a:xfrm>
          <a:off x="13436111" y="65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44483</xdr:rowOff>
    </xdr:from>
    <xdr:to>
      <xdr:col>67</xdr:col>
      <xdr:colOff>101600</xdr:colOff>
      <xdr:row>33</xdr:row>
      <xdr:rowOff>146083</xdr:rowOff>
    </xdr:to>
    <xdr:sp macro="" textlink="">
      <xdr:nvSpPr>
        <xdr:cNvPr id="544" name="楕円 543"/>
        <xdr:cNvSpPr/>
      </xdr:nvSpPr>
      <xdr:spPr>
        <a:xfrm>
          <a:off x="12763500" y="57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162610</xdr:rowOff>
    </xdr:from>
    <xdr:ext cx="534377" cy="259045"/>
    <xdr:sp macro="" textlink="">
      <xdr:nvSpPr>
        <xdr:cNvPr id="545" name="テキスト ボックス 544"/>
        <xdr:cNvSpPr txBox="1"/>
      </xdr:nvSpPr>
      <xdr:spPr>
        <a:xfrm>
          <a:off x="12547111" y="54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127889</xdr:rowOff>
    </xdr:from>
    <xdr:to>
      <xdr:col>85</xdr:col>
      <xdr:colOff>127000</xdr:colOff>
      <xdr:row>56</xdr:row>
      <xdr:rowOff>34316</xdr:rowOff>
    </xdr:to>
    <xdr:cxnSp macro="">
      <xdr:nvCxnSpPr>
        <xdr:cNvPr id="574" name="直線コネクタ 573"/>
        <xdr:cNvCxnSpPr/>
      </xdr:nvCxnSpPr>
      <xdr:spPr>
        <a:xfrm>
          <a:off x="15481300" y="9557639"/>
          <a:ext cx="8382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127889</xdr:rowOff>
    </xdr:from>
    <xdr:to>
      <xdr:col>81</xdr:col>
      <xdr:colOff>50800</xdr:colOff>
      <xdr:row>56</xdr:row>
      <xdr:rowOff>62829</xdr:rowOff>
    </xdr:to>
    <xdr:cxnSp macro="">
      <xdr:nvCxnSpPr>
        <xdr:cNvPr id="577" name="直線コネクタ 576"/>
        <xdr:cNvCxnSpPr/>
      </xdr:nvCxnSpPr>
      <xdr:spPr>
        <a:xfrm flipV="1">
          <a:off x="14592300" y="9557639"/>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106850</xdr:rowOff>
    </xdr:from>
    <xdr:to>
      <xdr:col>76</xdr:col>
      <xdr:colOff>114300</xdr:colOff>
      <xdr:row>56</xdr:row>
      <xdr:rowOff>62829</xdr:rowOff>
    </xdr:to>
    <xdr:cxnSp macro="">
      <xdr:nvCxnSpPr>
        <xdr:cNvPr id="580" name="直線コネクタ 579"/>
        <xdr:cNvCxnSpPr/>
      </xdr:nvCxnSpPr>
      <xdr:spPr>
        <a:xfrm>
          <a:off x="13703300" y="9536600"/>
          <a:ext cx="889000" cy="12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106850</xdr:rowOff>
    </xdr:from>
    <xdr:to>
      <xdr:col>71</xdr:col>
      <xdr:colOff>177800</xdr:colOff>
      <xdr:row>55</xdr:row>
      <xdr:rowOff>114722</xdr:rowOff>
    </xdr:to>
    <xdr:cxnSp macro="">
      <xdr:nvCxnSpPr>
        <xdr:cNvPr id="583" name="直線コネクタ 582"/>
        <xdr:cNvCxnSpPr/>
      </xdr:nvCxnSpPr>
      <xdr:spPr>
        <a:xfrm flipV="1">
          <a:off x="12814300" y="9536600"/>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154966</xdr:rowOff>
    </xdr:from>
    <xdr:to>
      <xdr:col>85</xdr:col>
      <xdr:colOff>177800</xdr:colOff>
      <xdr:row>56</xdr:row>
      <xdr:rowOff>85116</xdr:rowOff>
    </xdr:to>
    <xdr:sp macro="" textlink="">
      <xdr:nvSpPr>
        <xdr:cNvPr id="593" name="楕円 592"/>
        <xdr:cNvSpPr/>
      </xdr:nvSpPr>
      <xdr:spPr>
        <a:xfrm>
          <a:off x="162687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133393</xdr:rowOff>
    </xdr:from>
    <xdr:ext cx="534377" cy="259045"/>
    <xdr:sp macro="" textlink="">
      <xdr:nvSpPr>
        <xdr:cNvPr id="594" name="教育費該当値テキスト"/>
        <xdr:cNvSpPr txBox="1"/>
      </xdr:nvSpPr>
      <xdr:spPr>
        <a:xfrm>
          <a:off x="16370300" y="956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77089</xdr:rowOff>
    </xdr:from>
    <xdr:to>
      <xdr:col>81</xdr:col>
      <xdr:colOff>101600</xdr:colOff>
      <xdr:row>56</xdr:row>
      <xdr:rowOff>7239</xdr:rowOff>
    </xdr:to>
    <xdr:sp macro="" textlink="">
      <xdr:nvSpPr>
        <xdr:cNvPr id="595" name="楕円 594"/>
        <xdr:cNvSpPr/>
      </xdr:nvSpPr>
      <xdr:spPr>
        <a:xfrm>
          <a:off x="15430500" y="95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23766</xdr:rowOff>
    </xdr:from>
    <xdr:ext cx="534377" cy="259045"/>
    <xdr:sp macro="" textlink="">
      <xdr:nvSpPr>
        <xdr:cNvPr id="596" name="テキスト ボックス 595"/>
        <xdr:cNvSpPr txBox="1"/>
      </xdr:nvSpPr>
      <xdr:spPr>
        <a:xfrm>
          <a:off x="15214111" y="92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12029</xdr:rowOff>
    </xdr:from>
    <xdr:to>
      <xdr:col>76</xdr:col>
      <xdr:colOff>165100</xdr:colOff>
      <xdr:row>56</xdr:row>
      <xdr:rowOff>113629</xdr:rowOff>
    </xdr:to>
    <xdr:sp macro="" textlink="">
      <xdr:nvSpPr>
        <xdr:cNvPr id="597" name="楕円 596"/>
        <xdr:cNvSpPr/>
      </xdr:nvSpPr>
      <xdr:spPr>
        <a:xfrm>
          <a:off x="14541500" y="96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104756</xdr:rowOff>
    </xdr:from>
    <xdr:ext cx="534377" cy="259045"/>
    <xdr:sp macro="" textlink="">
      <xdr:nvSpPr>
        <xdr:cNvPr id="598" name="テキスト ボックス 597"/>
        <xdr:cNvSpPr txBox="1"/>
      </xdr:nvSpPr>
      <xdr:spPr>
        <a:xfrm>
          <a:off x="14325111" y="97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56050</xdr:rowOff>
    </xdr:from>
    <xdr:to>
      <xdr:col>72</xdr:col>
      <xdr:colOff>38100</xdr:colOff>
      <xdr:row>55</xdr:row>
      <xdr:rowOff>157650</xdr:rowOff>
    </xdr:to>
    <xdr:sp macro="" textlink="">
      <xdr:nvSpPr>
        <xdr:cNvPr id="599" name="楕円 598"/>
        <xdr:cNvSpPr/>
      </xdr:nvSpPr>
      <xdr:spPr>
        <a:xfrm>
          <a:off x="13652500" y="94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2727</xdr:rowOff>
    </xdr:from>
    <xdr:ext cx="534377" cy="259045"/>
    <xdr:sp macro="" textlink="">
      <xdr:nvSpPr>
        <xdr:cNvPr id="600" name="テキスト ボックス 599"/>
        <xdr:cNvSpPr txBox="1"/>
      </xdr:nvSpPr>
      <xdr:spPr>
        <a:xfrm>
          <a:off x="13436111" y="92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63922</xdr:rowOff>
    </xdr:from>
    <xdr:to>
      <xdr:col>67</xdr:col>
      <xdr:colOff>101600</xdr:colOff>
      <xdr:row>55</xdr:row>
      <xdr:rowOff>165522</xdr:rowOff>
    </xdr:to>
    <xdr:sp macro="" textlink="">
      <xdr:nvSpPr>
        <xdr:cNvPr id="601" name="楕円 600"/>
        <xdr:cNvSpPr/>
      </xdr:nvSpPr>
      <xdr:spPr>
        <a:xfrm>
          <a:off x="12763500" y="94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10599</xdr:rowOff>
    </xdr:from>
    <xdr:ext cx="534377" cy="259045"/>
    <xdr:sp macro="" textlink="">
      <xdr:nvSpPr>
        <xdr:cNvPr id="602" name="テキスト ボックス 601"/>
        <xdr:cNvSpPr txBox="1"/>
      </xdr:nvSpPr>
      <xdr:spPr>
        <a:xfrm>
          <a:off x="12547111" y="926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37342</xdr:rowOff>
    </xdr:from>
    <xdr:to>
      <xdr:col>85</xdr:col>
      <xdr:colOff>127000</xdr:colOff>
      <xdr:row>98</xdr:row>
      <xdr:rowOff>43565</xdr:rowOff>
    </xdr:to>
    <xdr:cxnSp macro="">
      <xdr:nvCxnSpPr>
        <xdr:cNvPr id="686" name="直線コネクタ 685"/>
        <xdr:cNvCxnSpPr/>
      </xdr:nvCxnSpPr>
      <xdr:spPr>
        <a:xfrm>
          <a:off x="15481300" y="16839442"/>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11926</xdr:rowOff>
    </xdr:from>
    <xdr:to>
      <xdr:col>81</xdr:col>
      <xdr:colOff>50800</xdr:colOff>
      <xdr:row>98</xdr:row>
      <xdr:rowOff>37342</xdr:rowOff>
    </xdr:to>
    <xdr:cxnSp macro="">
      <xdr:nvCxnSpPr>
        <xdr:cNvPr id="689" name="直線コネクタ 688"/>
        <xdr:cNvCxnSpPr/>
      </xdr:nvCxnSpPr>
      <xdr:spPr>
        <a:xfrm>
          <a:off x="14592300" y="16814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170872</xdr:rowOff>
    </xdr:from>
    <xdr:to>
      <xdr:col>76</xdr:col>
      <xdr:colOff>114300</xdr:colOff>
      <xdr:row>98</xdr:row>
      <xdr:rowOff>11926</xdr:rowOff>
    </xdr:to>
    <xdr:cxnSp macro="">
      <xdr:nvCxnSpPr>
        <xdr:cNvPr id="692" name="直線コネクタ 691"/>
        <xdr:cNvCxnSpPr/>
      </xdr:nvCxnSpPr>
      <xdr:spPr>
        <a:xfrm>
          <a:off x="13703300" y="16801522"/>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163035</xdr:rowOff>
    </xdr:from>
    <xdr:to>
      <xdr:col>71</xdr:col>
      <xdr:colOff>177800</xdr:colOff>
      <xdr:row>97</xdr:row>
      <xdr:rowOff>170872</xdr:rowOff>
    </xdr:to>
    <xdr:cxnSp macro="">
      <xdr:nvCxnSpPr>
        <xdr:cNvPr id="695" name="直線コネクタ 694"/>
        <xdr:cNvCxnSpPr/>
      </xdr:nvCxnSpPr>
      <xdr:spPr>
        <a:xfrm>
          <a:off x="12814300" y="1679368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164215</xdr:rowOff>
    </xdr:from>
    <xdr:to>
      <xdr:col>85</xdr:col>
      <xdr:colOff>177800</xdr:colOff>
      <xdr:row>98</xdr:row>
      <xdr:rowOff>94365</xdr:rowOff>
    </xdr:to>
    <xdr:sp macro="" textlink="">
      <xdr:nvSpPr>
        <xdr:cNvPr id="705" name="楕円 704"/>
        <xdr:cNvSpPr/>
      </xdr:nvSpPr>
      <xdr:spPr>
        <a:xfrm>
          <a:off x="162687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79142</xdr:rowOff>
    </xdr:from>
    <xdr:ext cx="534377" cy="259045"/>
    <xdr:sp macro="" textlink="">
      <xdr:nvSpPr>
        <xdr:cNvPr id="706" name="公債費該当値テキスト"/>
        <xdr:cNvSpPr txBox="1"/>
      </xdr:nvSpPr>
      <xdr:spPr>
        <a:xfrm>
          <a:off x="16370300" y="1670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157992</xdr:rowOff>
    </xdr:from>
    <xdr:to>
      <xdr:col>81</xdr:col>
      <xdr:colOff>101600</xdr:colOff>
      <xdr:row>98</xdr:row>
      <xdr:rowOff>88142</xdr:rowOff>
    </xdr:to>
    <xdr:sp macro="" textlink="">
      <xdr:nvSpPr>
        <xdr:cNvPr id="707" name="楕円 706"/>
        <xdr:cNvSpPr/>
      </xdr:nvSpPr>
      <xdr:spPr>
        <a:xfrm>
          <a:off x="15430500" y="167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79269</xdr:rowOff>
    </xdr:from>
    <xdr:ext cx="534377" cy="259045"/>
    <xdr:sp macro="" textlink="">
      <xdr:nvSpPr>
        <xdr:cNvPr id="708" name="テキスト ボックス 707"/>
        <xdr:cNvSpPr txBox="1"/>
      </xdr:nvSpPr>
      <xdr:spPr>
        <a:xfrm>
          <a:off x="15214111" y="16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132576</xdr:rowOff>
    </xdr:from>
    <xdr:to>
      <xdr:col>76</xdr:col>
      <xdr:colOff>165100</xdr:colOff>
      <xdr:row>98</xdr:row>
      <xdr:rowOff>62726</xdr:rowOff>
    </xdr:to>
    <xdr:sp macro="" textlink="">
      <xdr:nvSpPr>
        <xdr:cNvPr id="709" name="楕円 708"/>
        <xdr:cNvSpPr/>
      </xdr:nvSpPr>
      <xdr:spPr>
        <a:xfrm>
          <a:off x="14541500" y="167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53853</xdr:rowOff>
    </xdr:from>
    <xdr:ext cx="534377" cy="259045"/>
    <xdr:sp macro="" textlink="">
      <xdr:nvSpPr>
        <xdr:cNvPr id="710" name="テキスト ボックス 709"/>
        <xdr:cNvSpPr txBox="1"/>
      </xdr:nvSpPr>
      <xdr:spPr>
        <a:xfrm>
          <a:off x="14325111" y="168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120072</xdr:rowOff>
    </xdr:from>
    <xdr:to>
      <xdr:col>72</xdr:col>
      <xdr:colOff>38100</xdr:colOff>
      <xdr:row>98</xdr:row>
      <xdr:rowOff>50222</xdr:rowOff>
    </xdr:to>
    <xdr:sp macro="" textlink="">
      <xdr:nvSpPr>
        <xdr:cNvPr id="711" name="楕円 710"/>
        <xdr:cNvSpPr/>
      </xdr:nvSpPr>
      <xdr:spPr>
        <a:xfrm>
          <a:off x="13652500" y="167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41349</xdr:rowOff>
    </xdr:from>
    <xdr:ext cx="534377" cy="259045"/>
    <xdr:sp macro="" textlink="">
      <xdr:nvSpPr>
        <xdr:cNvPr id="712" name="テキスト ボックス 711"/>
        <xdr:cNvSpPr txBox="1"/>
      </xdr:nvSpPr>
      <xdr:spPr>
        <a:xfrm>
          <a:off x="13436111" y="168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112235</xdr:rowOff>
    </xdr:from>
    <xdr:to>
      <xdr:col>67</xdr:col>
      <xdr:colOff>101600</xdr:colOff>
      <xdr:row>98</xdr:row>
      <xdr:rowOff>42385</xdr:rowOff>
    </xdr:to>
    <xdr:sp macro="" textlink="">
      <xdr:nvSpPr>
        <xdr:cNvPr id="713" name="楕円 712"/>
        <xdr:cNvSpPr/>
      </xdr:nvSpPr>
      <xdr:spPr>
        <a:xfrm>
          <a:off x="12763500" y="167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33512</xdr:rowOff>
    </xdr:from>
    <xdr:ext cx="534377" cy="259045"/>
    <xdr:sp macro="" textlink="">
      <xdr:nvSpPr>
        <xdr:cNvPr id="714" name="テキスト ボックス 713"/>
        <xdr:cNvSpPr txBox="1"/>
      </xdr:nvSpPr>
      <xdr:spPr>
        <a:xfrm>
          <a:off x="12547111" y="168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土木費は各年度いずれも類似団体平均を上回っている。商工費については、観光立村である本村の観光振興の姿勢が如実に現れた数値となっているが、観光従事者の推移や、特に近年変動する観光動態を分析し、今後の税収減に備え、適正な規模・施策への転換に努める。土木費については、下水道特別会計の維持管理費の補填的な繰出金が影響し、平均より高い値となっているため、公営企業の経営戦略を策定し、経営改善により削減を目指す。一方で、公債費は近年起債を行っていないため、各年いずれも類似団体平均より低くなっているが、今後更新期を迎えるインフラ系公共資産の更新に向け、起債による将来負担も含めた長期的な視点での更新計画により、各種建設事業の削減を図る必要がある。単年度では、消防費が詰所建設完了により前年より大幅に減少となっている。それ以外については、類似団体平均より横ばいか下回っているが、今後の税収の減に備え、成果重視の視点に立ち、事業の見直しや効率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財政調整基金については、村税の動向が不安定なため一定規模の基金確保に努めている。平成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法人村民税の増に伴い基金の積み立てを行ったため、実質単年度収支はプラスに転じた。法人村民税への依存度が高く、社会情勢等により大きな影響を受けるため、今後も一定規模の基金の確保し、計画的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年度において実質赤字は生じていない。</a:t>
          </a:r>
        </a:p>
        <a:p>
          <a:r>
            <a:rPr kumimoji="1" lang="ja-JP" altLang="en-US" sz="1400">
              <a:latin typeface="ＭＳ ゴシック" pitchFamily="49" charset="-128"/>
              <a:ea typeface="ＭＳ ゴシック" pitchFamily="49" charset="-128"/>
            </a:rPr>
            <a:t>標準財政規模が法人村民税の増減の影響を受けるため、一般会計においては、比率の変動が大きく生じている。</a:t>
          </a: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5246963</v>
      </c>
      <c r="BO4" s="441"/>
      <c r="BP4" s="441"/>
      <c r="BQ4" s="441"/>
      <c r="BR4" s="441"/>
      <c r="BS4" s="441"/>
      <c r="BT4" s="441"/>
      <c r="BU4" s="442"/>
      <c r="BV4" s="440">
        <v>4921412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11.5</v>
      </c>
      <c r="CU4" s="622"/>
      <c r="CV4" s="622"/>
      <c r="CW4" s="622"/>
      <c r="CX4" s="622"/>
      <c r="CY4" s="622"/>
      <c r="CZ4" s="622"/>
      <c r="DA4" s="623"/>
      <c r="DB4" s="621">
        <v>6.7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4384569</v>
      </c>
      <c r="BO5" s="446"/>
      <c r="BP5" s="446"/>
      <c r="BQ5" s="446"/>
      <c r="BR5" s="446"/>
      <c r="BS5" s="446"/>
      <c r="BT5" s="446"/>
      <c r="BU5" s="447"/>
      <c r="BV5" s="445">
        <v>4521874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62.6</v>
      </c>
      <c r="CU5" s="416"/>
      <c r="CV5" s="416"/>
      <c r="CW5" s="416"/>
      <c r="CX5" s="416"/>
      <c r="CY5" s="416"/>
      <c r="CZ5" s="416"/>
      <c r="DA5" s="417"/>
      <c r="DB5" s="415">
        <v>76.099999999999994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862394</v>
      </c>
      <c r="BO6" s="446"/>
      <c r="BP6" s="446"/>
      <c r="BQ6" s="446"/>
      <c r="BR6" s="446"/>
      <c r="BS6" s="446"/>
      <c r="BT6" s="446"/>
      <c r="BU6" s="447"/>
      <c r="BV6" s="445">
        <v>399538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62.6</v>
      </c>
      <c r="CU6" s="596"/>
      <c r="CV6" s="596"/>
      <c r="CW6" s="596"/>
      <c r="CX6" s="596"/>
      <c r="CY6" s="596"/>
      <c r="CZ6" s="596"/>
      <c r="DA6" s="597"/>
      <c r="DB6" s="595">
        <v>76.099999999999994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527837</v>
      </c>
      <c r="BO7" s="446"/>
      <c r="BP7" s="446"/>
      <c r="BQ7" s="446"/>
      <c r="BR7" s="446"/>
      <c r="BS7" s="446"/>
      <c r="BT7" s="446"/>
      <c r="BU7" s="447"/>
      <c r="BV7" s="445">
        <v>99569</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2910370</v>
      </c>
      <c r="CU7" s="446"/>
      <c r="CV7" s="446"/>
      <c r="CW7" s="446"/>
      <c r="CX7" s="446"/>
      <c r="CY7" s="446"/>
      <c r="CZ7" s="446"/>
      <c r="DA7" s="447"/>
      <c r="DB7" s="445">
        <v>4507562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334557</v>
      </c>
      <c r="BO8" s="446"/>
      <c r="BP8" s="446"/>
      <c r="BQ8" s="446"/>
      <c r="BR8" s="446"/>
      <c r="BS8" s="446"/>
      <c r="BT8" s="446"/>
      <c r="BU8" s="447"/>
      <c r="BV8" s="445">
        <v>299969</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1.42</v>
      </c>
      <c r="CU8" s="559"/>
      <c r="CV8" s="559"/>
      <c r="CW8" s="559"/>
      <c r="CX8" s="559"/>
      <c r="CY8" s="559"/>
      <c r="CZ8" s="559"/>
      <c r="DA8" s="560"/>
      <c r="DB8" s="558">
        <v>1.48</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5208</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34588</v>
      </c>
      <c r="BO9" s="446"/>
      <c r="BP9" s="446"/>
      <c r="BQ9" s="446"/>
      <c r="BR9" s="446"/>
      <c r="BS9" s="446"/>
      <c r="BT9" s="446"/>
      <c r="BU9" s="447"/>
      <c r="BV9" s="445">
        <v>-91713</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2.8</v>
      </c>
      <c r="CU9" s="416"/>
      <c r="CV9" s="416"/>
      <c r="CW9" s="416"/>
      <c r="CX9" s="416"/>
      <c r="CY9" s="416"/>
      <c r="CZ9" s="416"/>
      <c r="DA9" s="417"/>
      <c r="DB9" s="415">
        <v>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5324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100</v>
      </c>
      <c r="AV10" s="503"/>
      <c r="AW10" s="503"/>
      <c r="AX10" s="503"/>
      <c r="AY10" s="425" t="s">
        <v>115</v>
      </c>
      <c r="AZ10" s="426"/>
      <c r="BA10" s="426"/>
      <c r="BB10" s="426"/>
      <c r="BC10" s="426"/>
      <c r="BD10" s="426"/>
      <c r="BE10" s="426"/>
      <c r="BF10" s="426"/>
      <c r="BG10" s="426"/>
      <c r="BH10" s="426"/>
      <c r="BI10" s="426"/>
      <c r="BJ10" s="426"/>
      <c r="BK10" s="426"/>
      <c r="BL10" s="426"/>
      <c r="BM10" s="427"/>
      <c r="BN10" s="445">
        <v>256595</v>
      </c>
      <c r="BO10" s="446"/>
      <c r="BP10" s="446"/>
      <c r="BQ10" s="446"/>
      <c r="BR10" s="446"/>
      <c r="BS10" s="446"/>
      <c r="BT10" s="446"/>
      <c r="BU10" s="447"/>
      <c r="BV10" s="445">
        <v>1779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5868</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480000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5680</v>
      </c>
      <c r="S13" s="549"/>
      <c r="T13" s="549"/>
      <c r="U13" s="549"/>
      <c r="V13" s="550"/>
      <c r="W13" s="536" t="s">
        <v>135</v>
      </c>
      <c r="X13" s="458"/>
      <c r="Y13" s="458"/>
      <c r="Z13" s="458"/>
      <c r="AA13" s="458"/>
      <c r="AB13" s="459"/>
      <c r="AC13" s="421">
        <v>59</v>
      </c>
      <c r="AD13" s="422"/>
      <c r="AE13" s="422"/>
      <c r="AF13" s="422"/>
      <c r="AG13" s="423"/>
      <c r="AH13" s="421">
        <v>39</v>
      </c>
      <c r="AI13" s="422"/>
      <c r="AJ13" s="422"/>
      <c r="AK13" s="422"/>
      <c r="AL13" s="424"/>
      <c r="AM13" s="514" t="s">
        <v>136</v>
      </c>
      <c r="AN13" s="419"/>
      <c r="AO13" s="419"/>
      <c r="AP13" s="419"/>
      <c r="AQ13" s="419"/>
      <c r="AR13" s="419"/>
      <c r="AS13" s="419"/>
      <c r="AT13" s="420"/>
      <c r="AU13" s="502" t="s">
        <v>100</v>
      </c>
      <c r="AV13" s="503"/>
      <c r="AW13" s="503"/>
      <c r="AX13" s="503"/>
      <c r="AY13" s="425" t="s">
        <v>137</v>
      </c>
      <c r="AZ13" s="426"/>
      <c r="BA13" s="426"/>
      <c r="BB13" s="426"/>
      <c r="BC13" s="426"/>
      <c r="BD13" s="426"/>
      <c r="BE13" s="426"/>
      <c r="BF13" s="426"/>
      <c r="BG13" s="426"/>
      <c r="BH13" s="426"/>
      <c r="BI13" s="426"/>
      <c r="BJ13" s="426"/>
      <c r="BK13" s="426"/>
      <c r="BL13" s="426"/>
      <c r="BM13" s="427"/>
      <c r="BN13" s="445">
        <v>291183</v>
      </c>
      <c r="BO13" s="446"/>
      <c r="BP13" s="446"/>
      <c r="BQ13" s="446"/>
      <c r="BR13" s="446"/>
      <c r="BS13" s="446"/>
      <c r="BT13" s="446"/>
      <c r="BU13" s="447"/>
      <c r="BV13" s="445">
        <v>-569934</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3.9</v>
      </c>
      <c r="CU13" s="416"/>
      <c r="CV13" s="416"/>
      <c r="CW13" s="416"/>
      <c r="CX13" s="416"/>
      <c r="CY13" s="416"/>
      <c r="CZ13" s="416"/>
      <c r="DA13" s="417"/>
      <c r="DB13" s="415">
        <v>4.4000000000000004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5846</v>
      </c>
      <c r="S14" s="549"/>
      <c r="T14" s="549"/>
      <c r="U14" s="549"/>
      <c r="V14" s="550"/>
      <c r="W14" s="551"/>
      <c r="X14" s="461"/>
      <c r="Y14" s="461"/>
      <c r="Z14" s="461"/>
      <c r="AA14" s="461"/>
      <c r="AB14" s="462"/>
      <c r="AC14" s="541">
        <v>2.1</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124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5677</v>
      </c>
      <c r="S15" s="549"/>
      <c r="T15" s="549"/>
      <c r="U15" s="549"/>
      <c r="V15" s="550"/>
      <c r="W15" s="536" t="s">
        <v>142</v>
      </c>
      <c r="X15" s="458"/>
      <c r="Y15" s="458"/>
      <c r="Z15" s="458"/>
      <c r="AA15" s="458"/>
      <c r="AB15" s="459"/>
      <c r="AC15" s="421">
        <v>622</v>
      </c>
      <c r="AD15" s="422"/>
      <c r="AE15" s="422"/>
      <c r="AF15" s="422"/>
      <c r="AG15" s="423"/>
      <c r="AH15" s="421">
        <v>550</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2197583</v>
      </c>
      <c r="BO15" s="441"/>
      <c r="BP15" s="441"/>
      <c r="BQ15" s="441"/>
      <c r="BR15" s="441"/>
      <c r="BS15" s="441"/>
      <c r="BT15" s="441"/>
      <c r="BU15" s="442"/>
      <c r="BV15" s="440">
        <v>3408463</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21.7</v>
      </c>
      <c r="AD16" s="542"/>
      <c r="AE16" s="542"/>
      <c r="AF16" s="542"/>
      <c r="AG16" s="543"/>
      <c r="AH16" s="541">
        <v>19.899999999999999</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1801517</v>
      </c>
      <c r="BO16" s="446"/>
      <c r="BP16" s="446"/>
      <c r="BQ16" s="446"/>
      <c r="BR16" s="446"/>
      <c r="BS16" s="446"/>
      <c r="BT16" s="446"/>
      <c r="BU16" s="447"/>
      <c r="BV16" s="445">
        <v>1780024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2181</v>
      </c>
      <c r="AD17" s="422"/>
      <c r="AE17" s="422"/>
      <c r="AF17" s="422"/>
      <c r="AG17" s="423"/>
      <c r="AH17" s="421">
        <v>2168</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2910370</v>
      </c>
      <c r="BO17" s="446"/>
      <c r="BP17" s="446"/>
      <c r="BQ17" s="446"/>
      <c r="BR17" s="446"/>
      <c r="BS17" s="446"/>
      <c r="BT17" s="446"/>
      <c r="BU17" s="447"/>
      <c r="BV17" s="445">
        <v>4507562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53.05</v>
      </c>
      <c r="M18" s="510"/>
      <c r="N18" s="510"/>
      <c r="O18" s="510"/>
      <c r="P18" s="510"/>
      <c r="Q18" s="510"/>
      <c r="R18" s="511"/>
      <c r="S18" s="511"/>
      <c r="T18" s="511"/>
      <c r="U18" s="511"/>
      <c r="V18" s="512"/>
      <c r="W18" s="526"/>
      <c r="X18" s="527"/>
      <c r="Y18" s="527"/>
      <c r="Z18" s="527"/>
      <c r="AA18" s="527"/>
      <c r="AB18" s="537"/>
      <c r="AC18" s="409">
        <v>76.2</v>
      </c>
      <c r="AD18" s="410"/>
      <c r="AE18" s="410"/>
      <c r="AF18" s="410"/>
      <c r="AG18" s="513"/>
      <c r="AH18" s="409">
        <v>78.599999999999994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2112393</v>
      </c>
      <c r="BO18" s="446"/>
      <c r="BP18" s="446"/>
      <c r="BQ18" s="446"/>
      <c r="BR18" s="446"/>
      <c r="BS18" s="446"/>
      <c r="BT18" s="446"/>
      <c r="BU18" s="447"/>
      <c r="BV18" s="445">
        <v>2285625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98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4334269</v>
      </c>
      <c r="BO19" s="446"/>
      <c r="BP19" s="446"/>
      <c r="BQ19" s="446"/>
      <c r="BR19" s="446"/>
      <c r="BS19" s="446"/>
      <c r="BT19" s="446"/>
      <c r="BU19" s="447"/>
      <c r="BV19" s="445">
        <v>4349508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1855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370731</v>
      </c>
      <c r="BO23" s="446"/>
      <c r="BP23" s="446"/>
      <c r="BQ23" s="446"/>
      <c r="BR23" s="446"/>
      <c r="BS23" s="446"/>
      <c r="BT23" s="446"/>
      <c r="BU23" s="447"/>
      <c r="BV23" s="445">
        <v>489903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5600</v>
      </c>
      <c r="R24" s="422"/>
      <c r="S24" s="422"/>
      <c r="T24" s="422"/>
      <c r="U24" s="422"/>
      <c r="V24" s="423"/>
      <c r="W24" s="487"/>
      <c r="X24" s="478"/>
      <c r="Y24" s="479"/>
      <c r="Z24" s="418" t="s">
        <v>166</v>
      </c>
      <c r="AA24" s="419"/>
      <c r="AB24" s="419"/>
      <c r="AC24" s="419"/>
      <c r="AD24" s="419"/>
      <c r="AE24" s="419"/>
      <c r="AF24" s="419"/>
      <c r="AG24" s="420"/>
      <c r="AH24" s="421">
        <v>83</v>
      </c>
      <c r="AI24" s="422"/>
      <c r="AJ24" s="422"/>
      <c r="AK24" s="422"/>
      <c r="AL24" s="423"/>
      <c r="AM24" s="421">
        <v>249415</v>
      </c>
      <c r="AN24" s="422"/>
      <c r="AO24" s="422"/>
      <c r="AP24" s="422"/>
      <c r="AQ24" s="422"/>
      <c r="AR24" s="423"/>
      <c r="AS24" s="421">
        <v>3005</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370731</v>
      </c>
      <c r="BO24" s="446"/>
      <c r="BP24" s="446"/>
      <c r="BQ24" s="446"/>
      <c r="BR24" s="446"/>
      <c r="BS24" s="446"/>
      <c r="BT24" s="446"/>
      <c r="BU24" s="447"/>
      <c r="BV24" s="445">
        <v>489903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4900</v>
      </c>
      <c r="R25" s="422"/>
      <c r="S25" s="422"/>
      <c r="T25" s="422"/>
      <c r="U25" s="422"/>
      <c r="V25" s="423"/>
      <c r="W25" s="487"/>
      <c r="X25" s="478"/>
      <c r="Y25" s="479"/>
      <c r="Z25" s="418" t="s">
        <v>169</v>
      </c>
      <c r="AA25" s="419"/>
      <c r="AB25" s="419"/>
      <c r="AC25" s="419"/>
      <c r="AD25" s="419"/>
      <c r="AE25" s="419"/>
      <c r="AF25" s="419"/>
      <c r="AG25" s="420"/>
      <c r="AH25" s="421" t="s">
        <v>133</v>
      </c>
      <c r="AI25" s="422"/>
      <c r="AJ25" s="422"/>
      <c r="AK25" s="422"/>
      <c r="AL25" s="423"/>
      <c r="AM25" s="421" t="s">
        <v>133</v>
      </c>
      <c r="AN25" s="422"/>
      <c r="AO25" s="422"/>
      <c r="AP25" s="422"/>
      <c r="AQ25" s="422"/>
      <c r="AR25" s="423"/>
      <c r="AS25" s="421" t="s">
        <v>124</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t="s">
        <v>133</v>
      </c>
      <c r="BO25" s="441"/>
      <c r="BP25" s="441"/>
      <c r="BQ25" s="441"/>
      <c r="BR25" s="441"/>
      <c r="BS25" s="441"/>
      <c r="BT25" s="441"/>
      <c r="BU25" s="442"/>
      <c r="BV25" s="440" t="s">
        <v>133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4600</v>
      </c>
      <c r="R26" s="422"/>
      <c r="S26" s="422"/>
      <c r="T26" s="422"/>
      <c r="U26" s="422"/>
      <c r="V26" s="423"/>
      <c r="W26" s="487"/>
      <c r="X26" s="478"/>
      <c r="Y26" s="479"/>
      <c r="Z26" s="418" t="s">
        <v>172</v>
      </c>
      <c r="AA26" s="500"/>
      <c r="AB26" s="500"/>
      <c r="AC26" s="500"/>
      <c r="AD26" s="500"/>
      <c r="AE26" s="500"/>
      <c r="AF26" s="500"/>
      <c r="AG26" s="501"/>
      <c r="AH26" s="421">
        <v>6</v>
      </c>
      <c r="AI26" s="422"/>
      <c r="AJ26" s="422"/>
      <c r="AK26" s="422"/>
      <c r="AL26" s="423"/>
      <c r="AM26" s="421">
        <v>16656</v>
      </c>
      <c r="AN26" s="422"/>
      <c r="AO26" s="422"/>
      <c r="AP26" s="422"/>
      <c r="AQ26" s="422"/>
      <c r="AR26" s="423"/>
      <c r="AS26" s="421">
        <v>2776</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174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2050</v>
      </c>
      <c r="R27" s="422"/>
      <c r="S27" s="422"/>
      <c r="T27" s="422"/>
      <c r="U27" s="422"/>
      <c r="V27" s="423"/>
      <c r="W27" s="487"/>
      <c r="X27" s="478"/>
      <c r="Y27" s="479"/>
      <c r="Z27" s="418" t="s">
        <v>176</v>
      </c>
      <c r="AA27" s="419"/>
      <c r="AB27" s="419"/>
      <c r="AC27" s="419"/>
      <c r="AD27" s="419"/>
      <c r="AE27" s="419"/>
      <c r="AF27" s="419"/>
      <c r="AG27" s="420"/>
      <c r="AH27" s="421" t="s">
        <v>133</v>
      </c>
      <c r="AI27" s="422"/>
      <c r="AJ27" s="422"/>
      <c r="AK27" s="422"/>
      <c r="AL27" s="423"/>
      <c r="AM27" s="421" t="s">
        <v>124</v>
      </c>
      <c r="AN27" s="422"/>
      <c r="AO27" s="422"/>
      <c r="AP27" s="422"/>
      <c r="AQ27" s="422"/>
      <c r="AR27" s="423"/>
      <c r="AS27" s="421" t="s">
        <v>133</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120158</v>
      </c>
      <c r="BO27" s="449"/>
      <c r="BP27" s="449"/>
      <c r="BQ27" s="449"/>
      <c r="BR27" s="449"/>
      <c r="BS27" s="449"/>
      <c r="BT27" s="449"/>
      <c r="BU27" s="450"/>
      <c r="BV27" s="448">
        <v>120146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1750</v>
      </c>
      <c r="R28" s="422"/>
      <c r="S28" s="422"/>
      <c r="T28" s="422"/>
      <c r="U28" s="422"/>
      <c r="V28" s="423"/>
      <c r="W28" s="487"/>
      <c r="X28" s="478"/>
      <c r="Y28" s="479"/>
      <c r="Z28" s="418" t="s">
        <v>179</v>
      </c>
      <c r="AA28" s="419"/>
      <c r="AB28" s="419"/>
      <c r="AC28" s="419"/>
      <c r="AD28" s="419"/>
      <c r="AE28" s="419"/>
      <c r="AF28" s="419"/>
      <c r="AG28" s="420"/>
      <c r="AH28" s="421" t="s">
        <v>133</v>
      </c>
      <c r="AI28" s="422"/>
      <c r="AJ28" s="422"/>
      <c r="AK28" s="422"/>
      <c r="AL28" s="423"/>
      <c r="AM28" s="421" t="s">
        <v>133</v>
      </c>
      <c r="AN28" s="422"/>
      <c r="AO28" s="422"/>
      <c r="AP28" s="422"/>
      <c r="AQ28" s="422"/>
      <c r="AR28" s="423"/>
      <c r="AS28" s="421" t="s">
        <v>124</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3707058</v>
      </c>
      <c r="BO28" s="441"/>
      <c r="BP28" s="441"/>
      <c r="BQ28" s="441"/>
      <c r="BR28" s="441"/>
      <c r="BS28" s="441"/>
      <c r="BT28" s="441"/>
      <c r="BU28" s="442"/>
      <c r="BV28" s="440">
        <v>3450463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10</v>
      </c>
      <c r="M29" s="422"/>
      <c r="N29" s="422"/>
      <c r="O29" s="422"/>
      <c r="P29" s="423"/>
      <c r="Q29" s="421">
        <v>1550</v>
      </c>
      <c r="R29" s="422"/>
      <c r="S29" s="422"/>
      <c r="T29" s="422"/>
      <c r="U29" s="422"/>
      <c r="V29" s="423"/>
      <c r="W29" s="488"/>
      <c r="X29" s="489"/>
      <c r="Y29" s="490"/>
      <c r="Z29" s="418" t="s">
        <v>182</v>
      </c>
      <c r="AA29" s="419"/>
      <c r="AB29" s="419"/>
      <c r="AC29" s="419"/>
      <c r="AD29" s="419"/>
      <c r="AE29" s="419"/>
      <c r="AF29" s="419"/>
      <c r="AG29" s="420"/>
      <c r="AH29" s="421">
        <v>83</v>
      </c>
      <c r="AI29" s="422"/>
      <c r="AJ29" s="422"/>
      <c r="AK29" s="422"/>
      <c r="AL29" s="423"/>
      <c r="AM29" s="421">
        <v>249415</v>
      </c>
      <c r="AN29" s="422"/>
      <c r="AO29" s="422"/>
      <c r="AP29" s="422"/>
      <c r="AQ29" s="422"/>
      <c r="AR29" s="423"/>
      <c r="AS29" s="421">
        <v>3005</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78152</v>
      </c>
      <c r="BO29" s="446"/>
      <c r="BP29" s="446"/>
      <c r="BQ29" s="446"/>
      <c r="BR29" s="446"/>
      <c r="BS29" s="446"/>
      <c r="BT29" s="446"/>
      <c r="BU29" s="447"/>
      <c r="BV29" s="445">
        <v>78045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92.9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427900</v>
      </c>
      <c r="BO30" s="449"/>
      <c r="BP30" s="449"/>
      <c r="BQ30" s="449"/>
      <c r="BR30" s="449"/>
      <c r="BS30" s="449"/>
      <c r="BT30" s="449"/>
      <c r="BU30" s="450"/>
      <c r="BV30" s="448">
        <v>811766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富士五湖広域行政事務組合（一般会計）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㈱山中湖観光振興公社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富士五湖広域行政事務組合（富士五湖ふるさと振興整備事業特別会計）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観光施設特別会計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富士五湖広域行政事務組合（富士五湖聖苑特別会計）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介護予防支援事業特別会計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富士吉田外二ヶ村恩賜県有財産保護組合（一般会計）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山梨県後期高齢者医療広域連合（一般会計）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山梨県後期高齢者医療広域連合（後期高齢者医療特別会計）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山梨県市町村総合事務組合（一般会計）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山梨県市町村総合事務組合（（行政手続きの電子化事業及び会館管理・研修事業特別会計）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山梨県市町村総合事務組合（一般廃棄物最終処分場事業特別会計）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山梨県市町村総合事務組合（入札参加資格審査事業費特別会計）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1PtW4i3ugdHiOtprQ1HyproqaAbFl+02dQaqdy6ijZmJeq+p429Ba2nPei0QFvzLqf1lPRcf4oLU5dClwVScag==" saltValue="KY+Eqj6LPgshgDeTKHPt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4" t="s">
        <v>550</v>
      </c>
      <c r="D34" s="1224"/>
      <c r="E34" s="1225"/>
      <c r="F34" s="32">
        <v>9.2899999999999991</v>
      </c>
      <c r="G34" s="33">
        <v>6.56</v>
      </c>
      <c r="H34" s="33">
        <v>14.33</v>
      </c>
      <c r="I34" s="33">
        <v>6.65</v>
      </c>
      <c r="J34" s="34">
        <v>11.49</v>
      </c>
      <c r="K34" s="22"/>
      <c r="L34" s="22"/>
      <c r="M34" s="22"/>
      <c r="N34" s="22"/>
      <c r="O34" s="22"/>
      <c r="P34" s="22"/>
    </row>
    <row r="35" spans="1:16" ht="39" customHeight="1">
      <c r="A35" s="22"/>
      <c r="B35" s="35"/>
      <c r="C35" s="1218" t="s">
        <v>551</v>
      </c>
      <c r="D35" s="1219"/>
      <c r="E35" s="1220"/>
      <c r="F35" s="36">
        <v>0</v>
      </c>
      <c r="G35" s="37">
        <v>0.14000000000000001</v>
      </c>
      <c r="H35" s="37">
        <v>0.46</v>
      </c>
      <c r="I35" s="37">
        <v>0.37</v>
      </c>
      <c r="J35" s="38">
        <v>0.57999999999999996</v>
      </c>
      <c r="K35" s="22"/>
      <c r="L35" s="22"/>
      <c r="M35" s="22"/>
      <c r="N35" s="22"/>
      <c r="O35" s="22"/>
      <c r="P35" s="22"/>
    </row>
    <row r="36" spans="1:16" ht="39" customHeight="1">
      <c r="A36" s="22"/>
      <c r="B36" s="35"/>
      <c r="C36" s="1218" t="s">
        <v>552</v>
      </c>
      <c r="D36" s="1219"/>
      <c r="E36" s="1220"/>
      <c r="F36" s="36">
        <v>0.09</v>
      </c>
      <c r="G36" s="37">
        <v>0.33</v>
      </c>
      <c r="H36" s="37">
        <v>0.98</v>
      </c>
      <c r="I36" s="37">
        <v>0.4</v>
      </c>
      <c r="J36" s="38">
        <v>0.54</v>
      </c>
      <c r="K36" s="22"/>
      <c r="L36" s="22"/>
      <c r="M36" s="22"/>
      <c r="N36" s="22"/>
      <c r="O36" s="22"/>
      <c r="P36" s="22"/>
    </row>
    <row r="37" spans="1:16" ht="39" customHeight="1">
      <c r="A37" s="22"/>
      <c r="B37" s="35"/>
      <c r="C37" s="1218" t="s">
        <v>553</v>
      </c>
      <c r="D37" s="1219"/>
      <c r="E37" s="1220"/>
      <c r="F37" s="36">
        <v>0.08</v>
      </c>
      <c r="G37" s="37">
        <v>0.13</v>
      </c>
      <c r="H37" s="37">
        <v>0.18</v>
      </c>
      <c r="I37" s="37">
        <v>0.11</v>
      </c>
      <c r="J37" s="38">
        <v>0.18</v>
      </c>
      <c r="K37" s="22"/>
      <c r="L37" s="22"/>
      <c r="M37" s="22"/>
      <c r="N37" s="22"/>
      <c r="O37" s="22"/>
      <c r="P37" s="22"/>
    </row>
    <row r="38" spans="1:16" ht="39" customHeight="1">
      <c r="A38" s="22"/>
      <c r="B38" s="35"/>
      <c r="C38" s="1218" t="s">
        <v>554</v>
      </c>
      <c r="D38" s="1219"/>
      <c r="E38" s="1220"/>
      <c r="F38" s="36">
        <v>0.04</v>
      </c>
      <c r="G38" s="37">
        <v>0.06</v>
      </c>
      <c r="H38" s="37">
        <v>0.08</v>
      </c>
      <c r="I38" s="37">
        <v>0.05</v>
      </c>
      <c r="J38" s="38">
        <v>0.15</v>
      </c>
      <c r="K38" s="22"/>
      <c r="L38" s="22"/>
      <c r="M38" s="22"/>
      <c r="N38" s="22"/>
      <c r="O38" s="22"/>
      <c r="P38" s="22"/>
    </row>
    <row r="39" spans="1:16" ht="39" customHeight="1">
      <c r="A39" s="22"/>
      <c r="B39" s="35"/>
      <c r="C39" s="1218" t="s">
        <v>555</v>
      </c>
      <c r="D39" s="1219"/>
      <c r="E39" s="1220"/>
      <c r="F39" s="36">
        <v>0.06</v>
      </c>
      <c r="G39" s="37">
        <v>0.08</v>
      </c>
      <c r="H39" s="37">
        <v>0.1</v>
      </c>
      <c r="I39" s="37">
        <v>0.06</v>
      </c>
      <c r="J39" s="38">
        <v>7.0000000000000007E-2</v>
      </c>
      <c r="K39" s="22"/>
      <c r="L39" s="22"/>
      <c r="M39" s="22"/>
      <c r="N39" s="22"/>
      <c r="O39" s="22"/>
      <c r="P39" s="22"/>
    </row>
    <row r="40" spans="1:16" ht="39" customHeight="1">
      <c r="A40" s="22"/>
      <c r="B40" s="35"/>
      <c r="C40" s="1218" t="s">
        <v>556</v>
      </c>
      <c r="D40" s="1219"/>
      <c r="E40" s="1220"/>
      <c r="F40" s="36">
        <v>0</v>
      </c>
      <c r="G40" s="37">
        <v>0</v>
      </c>
      <c r="H40" s="37">
        <v>0.01</v>
      </c>
      <c r="I40" s="37">
        <v>0</v>
      </c>
      <c r="J40" s="38">
        <v>0</v>
      </c>
      <c r="K40" s="22"/>
      <c r="L40" s="22"/>
      <c r="M40" s="22"/>
      <c r="N40" s="22"/>
      <c r="O40" s="22"/>
      <c r="P40" s="22"/>
    </row>
    <row r="41" spans="1:16" ht="39" customHeight="1">
      <c r="A41" s="22"/>
      <c r="B41" s="35"/>
      <c r="C41" s="1218" t="s">
        <v>557</v>
      </c>
      <c r="D41" s="1219"/>
      <c r="E41" s="1220"/>
      <c r="F41" s="36">
        <v>0</v>
      </c>
      <c r="G41" s="37">
        <v>0</v>
      </c>
      <c r="H41" s="37">
        <v>0</v>
      </c>
      <c r="I41" s="37">
        <v>0</v>
      </c>
      <c r="J41" s="38">
        <v>0</v>
      </c>
      <c r="K41" s="22"/>
      <c r="L41" s="22"/>
      <c r="M41" s="22"/>
      <c r="N41" s="22"/>
      <c r="O41" s="22"/>
      <c r="P41" s="22"/>
    </row>
    <row r="42" spans="1:16" ht="39" customHeight="1">
      <c r="A42" s="22"/>
      <c r="B42" s="39"/>
      <c r="C42" s="1218" t="s">
        <v>558</v>
      </c>
      <c r="D42" s="1219"/>
      <c r="E42" s="1220"/>
      <c r="F42" s="36" t="s">
        <v>499</v>
      </c>
      <c r="G42" s="37" t="s">
        <v>499</v>
      </c>
      <c r="H42" s="37" t="s">
        <v>499</v>
      </c>
      <c r="I42" s="37" t="s">
        <v>499</v>
      </c>
      <c r="J42" s="38" t="s">
        <v>499</v>
      </c>
      <c r="K42" s="22"/>
      <c r="L42" s="22"/>
      <c r="M42" s="22"/>
      <c r="N42" s="22"/>
      <c r="O42" s="22"/>
      <c r="P42" s="22"/>
    </row>
    <row r="43" spans="1:16" ht="39" customHeight="1" thickBot="1">
      <c r="A43" s="22"/>
      <c r="B43" s="40"/>
      <c r="C43" s="1221" t="s">
        <v>559</v>
      </c>
      <c r="D43" s="1222"/>
      <c r="E43" s="1223"/>
      <c r="F43" s="41" t="s">
        <v>499</v>
      </c>
      <c r="G43" s="42" t="s">
        <v>499</v>
      </c>
      <c r="H43" s="42" t="s">
        <v>499</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1d5vC7YqNvd+NCbANR4i+0NW6z2BBwer0aqEL393nqT+vExoECDiwC1NI9tT6lmeJ104AN8ASZD/CuKnEwBXA==" saltValue="nsblHkDPygf70lyixXG0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4" t="s">
        <v>11</v>
      </c>
      <c r="C45" s="1235"/>
      <c r="D45" s="58"/>
      <c r="E45" s="1240" t="s">
        <v>12</v>
      </c>
      <c r="F45" s="1240"/>
      <c r="G45" s="1240"/>
      <c r="H45" s="1240"/>
      <c r="I45" s="1240"/>
      <c r="J45" s="1241"/>
      <c r="K45" s="59">
        <v>191</v>
      </c>
      <c r="L45" s="60">
        <v>180</v>
      </c>
      <c r="M45" s="60">
        <v>164</v>
      </c>
      <c r="N45" s="60">
        <v>131</v>
      </c>
      <c r="O45" s="61">
        <v>123</v>
      </c>
      <c r="P45" s="48"/>
      <c r="Q45" s="48"/>
      <c r="R45" s="48"/>
      <c r="S45" s="48"/>
      <c r="T45" s="48"/>
      <c r="U45" s="48"/>
    </row>
    <row r="46" spans="1:21" ht="30.75" customHeight="1">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c r="A48" s="48"/>
      <c r="B48" s="1236"/>
      <c r="C48" s="1237"/>
      <c r="D48" s="62"/>
      <c r="E48" s="1228" t="s">
        <v>15</v>
      </c>
      <c r="F48" s="1228"/>
      <c r="G48" s="1228"/>
      <c r="H48" s="1228"/>
      <c r="I48" s="1228"/>
      <c r="J48" s="1229"/>
      <c r="K48" s="63">
        <v>364</v>
      </c>
      <c r="L48" s="64">
        <v>362</v>
      </c>
      <c r="M48" s="64">
        <v>330</v>
      </c>
      <c r="N48" s="64">
        <v>272</v>
      </c>
      <c r="O48" s="65">
        <v>266</v>
      </c>
      <c r="P48" s="48"/>
      <c r="Q48" s="48"/>
      <c r="R48" s="48"/>
      <c r="S48" s="48"/>
      <c r="T48" s="48"/>
      <c r="U48" s="48"/>
    </row>
    <row r="49" spans="1:21" ht="30.75" customHeight="1">
      <c r="A49" s="48"/>
      <c r="B49" s="1236"/>
      <c r="C49" s="1237"/>
      <c r="D49" s="62"/>
      <c r="E49" s="1228" t="s">
        <v>16</v>
      </c>
      <c r="F49" s="1228"/>
      <c r="G49" s="1228"/>
      <c r="H49" s="1228"/>
      <c r="I49" s="1228"/>
      <c r="J49" s="1229"/>
      <c r="K49" s="63">
        <v>7</v>
      </c>
      <c r="L49" s="64">
        <v>4</v>
      </c>
      <c r="M49" s="64">
        <v>4</v>
      </c>
      <c r="N49" s="64">
        <v>4</v>
      </c>
      <c r="O49" s="65">
        <v>4</v>
      </c>
      <c r="P49" s="48"/>
      <c r="Q49" s="48"/>
      <c r="R49" s="48"/>
      <c r="S49" s="48"/>
      <c r="T49" s="48"/>
      <c r="U49" s="48"/>
    </row>
    <row r="50" spans="1:21" ht="30.75" customHeight="1">
      <c r="A50" s="48"/>
      <c r="B50" s="1236"/>
      <c r="C50" s="1237"/>
      <c r="D50" s="62"/>
      <c r="E50" s="1228" t="s">
        <v>17</v>
      </c>
      <c r="F50" s="1228"/>
      <c r="G50" s="1228"/>
      <c r="H50" s="1228"/>
      <c r="I50" s="1228"/>
      <c r="J50" s="1229"/>
      <c r="K50" s="63" t="s">
        <v>499</v>
      </c>
      <c r="L50" s="64" t="s">
        <v>499</v>
      </c>
      <c r="M50" s="64" t="s">
        <v>499</v>
      </c>
      <c r="N50" s="64" t="s">
        <v>499</v>
      </c>
      <c r="O50" s="65" t="s">
        <v>499</v>
      </c>
      <c r="P50" s="48"/>
      <c r="Q50" s="48"/>
      <c r="R50" s="48"/>
      <c r="S50" s="48"/>
      <c r="T50" s="48"/>
      <c r="U50" s="48"/>
    </row>
    <row r="51" spans="1:21" ht="30.75" customHeight="1">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c r="A52" s="48"/>
      <c r="B52" s="1226" t="s">
        <v>19</v>
      </c>
      <c r="C52" s="1227"/>
      <c r="D52" s="66"/>
      <c r="E52" s="1228" t="s">
        <v>20</v>
      </c>
      <c r="F52" s="1228"/>
      <c r="G52" s="1228"/>
      <c r="H52" s="1228"/>
      <c r="I52" s="1228"/>
      <c r="J52" s="1229"/>
      <c r="K52" s="63">
        <v>399</v>
      </c>
      <c r="L52" s="64">
        <v>398</v>
      </c>
      <c r="M52" s="64">
        <v>363</v>
      </c>
      <c r="N52" s="64">
        <v>306</v>
      </c>
      <c r="O52" s="65">
        <v>295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163</v>
      </c>
      <c r="L53" s="69">
        <v>148</v>
      </c>
      <c r="M53" s="69">
        <v>135</v>
      </c>
      <c r="N53" s="69">
        <v>101</v>
      </c>
      <c r="O53" s="70">
        <v>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TE4Jv+JdpOHoToCurQyuATFGf5DNVmIYpIpuAGeBS68bdaQxvM8iUCC4/iUEZqdUtChjNVEF3ajAAJQOT154w==" saltValue="xpFeiT0jC4aA64cbUo7C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542</v>
      </c>
      <c r="J40" s="79" t="s">
        <v>543</v>
      </c>
      <c r="K40" s="79" t="s">
        <v>544</v>
      </c>
      <c r="L40" s="79" t="s">
        <v>545</v>
      </c>
      <c r="M40" s="80" t="s">
        <v>546</v>
      </c>
    </row>
    <row r="41" spans="2:13" ht="27.75" customHeight="1">
      <c r="B41" s="1254" t="s">
        <v>24</v>
      </c>
      <c r="C41" s="1255"/>
      <c r="D41" s="81"/>
      <c r="E41" s="1256" t="s">
        <v>25</v>
      </c>
      <c r="F41" s="1256"/>
      <c r="G41" s="1256"/>
      <c r="H41" s="1257"/>
      <c r="I41" s="82">
        <v>931</v>
      </c>
      <c r="J41" s="83">
        <v>765</v>
      </c>
      <c r="K41" s="83">
        <v>613</v>
      </c>
      <c r="L41" s="83">
        <v>490</v>
      </c>
      <c r="M41" s="84">
        <v>371</v>
      </c>
    </row>
    <row r="42" spans="2:13" ht="27.75" customHeight="1">
      <c r="B42" s="1244"/>
      <c r="C42" s="1245"/>
      <c r="D42" s="85"/>
      <c r="E42" s="1248" t="s">
        <v>26</v>
      </c>
      <c r="F42" s="1248"/>
      <c r="G42" s="1248"/>
      <c r="H42" s="1249"/>
      <c r="I42" s="86" t="s">
        <v>499</v>
      </c>
      <c r="J42" s="87" t="s">
        <v>499</v>
      </c>
      <c r="K42" s="87" t="s">
        <v>499</v>
      </c>
      <c r="L42" s="87" t="s">
        <v>499</v>
      </c>
      <c r="M42" s="88" t="s">
        <v>499</v>
      </c>
    </row>
    <row r="43" spans="2:13" ht="27.75" customHeight="1">
      <c r="B43" s="1244"/>
      <c r="C43" s="1245"/>
      <c r="D43" s="85"/>
      <c r="E43" s="1248" t="s">
        <v>27</v>
      </c>
      <c r="F43" s="1248"/>
      <c r="G43" s="1248"/>
      <c r="H43" s="1249"/>
      <c r="I43" s="86">
        <v>2630</v>
      </c>
      <c r="J43" s="87">
        <v>2425</v>
      </c>
      <c r="K43" s="87">
        <v>2158</v>
      </c>
      <c r="L43" s="87">
        <v>1877</v>
      </c>
      <c r="M43" s="88">
        <v>1621</v>
      </c>
    </row>
    <row r="44" spans="2:13" ht="27.75" customHeight="1">
      <c r="B44" s="1244"/>
      <c r="C44" s="1245"/>
      <c r="D44" s="85"/>
      <c r="E44" s="1248" t="s">
        <v>28</v>
      </c>
      <c r="F44" s="1248"/>
      <c r="G44" s="1248"/>
      <c r="H44" s="1249"/>
      <c r="I44" s="86">
        <v>38</v>
      </c>
      <c r="J44" s="87">
        <v>34</v>
      </c>
      <c r="K44" s="87">
        <v>34</v>
      </c>
      <c r="L44" s="87">
        <v>26</v>
      </c>
      <c r="M44" s="88">
        <v>22</v>
      </c>
    </row>
    <row r="45" spans="2:13" ht="27.75" customHeight="1">
      <c r="B45" s="1244"/>
      <c r="C45" s="1245"/>
      <c r="D45" s="85"/>
      <c r="E45" s="1248" t="s">
        <v>29</v>
      </c>
      <c r="F45" s="1248"/>
      <c r="G45" s="1248"/>
      <c r="H45" s="1249"/>
      <c r="I45" s="86">
        <v>32</v>
      </c>
      <c r="J45" s="87" t="s">
        <v>499</v>
      </c>
      <c r="K45" s="87">
        <v>127</v>
      </c>
      <c r="L45" s="87">
        <v>167</v>
      </c>
      <c r="M45" s="88">
        <v>177</v>
      </c>
    </row>
    <row r="46" spans="2:13" ht="27.75" customHeight="1">
      <c r="B46" s="1244"/>
      <c r="C46" s="1245"/>
      <c r="D46" s="89"/>
      <c r="E46" s="1248" t="s">
        <v>30</v>
      </c>
      <c r="F46" s="1248"/>
      <c r="G46" s="1248"/>
      <c r="H46" s="1249"/>
      <c r="I46" s="86" t="s">
        <v>499</v>
      </c>
      <c r="J46" s="87" t="s">
        <v>499</v>
      </c>
      <c r="K46" s="87" t="s">
        <v>499</v>
      </c>
      <c r="L46" s="87" t="s">
        <v>499</v>
      </c>
      <c r="M46" s="88" t="s">
        <v>499</v>
      </c>
    </row>
    <row r="47" spans="2:13" ht="27.75" customHeight="1">
      <c r="B47" s="1244"/>
      <c r="C47" s="1245"/>
      <c r="D47" s="90"/>
      <c r="E47" s="1258" t="s">
        <v>31</v>
      </c>
      <c r="F47" s="1259"/>
      <c r="G47" s="1259"/>
      <c r="H47" s="1260"/>
      <c r="I47" s="86" t="s">
        <v>499</v>
      </c>
      <c r="J47" s="87" t="s">
        <v>499</v>
      </c>
      <c r="K47" s="87" t="s">
        <v>499</v>
      </c>
      <c r="L47" s="87" t="s">
        <v>499</v>
      </c>
      <c r="M47" s="88" t="s">
        <v>499</v>
      </c>
    </row>
    <row r="48" spans="2:13" ht="27.75" customHeight="1">
      <c r="B48" s="1244"/>
      <c r="C48" s="1245"/>
      <c r="D48" s="85"/>
      <c r="E48" s="1248" t="s">
        <v>32</v>
      </c>
      <c r="F48" s="1248"/>
      <c r="G48" s="1248"/>
      <c r="H48" s="1249"/>
      <c r="I48" s="86" t="s">
        <v>499</v>
      </c>
      <c r="J48" s="87" t="s">
        <v>499</v>
      </c>
      <c r="K48" s="87" t="s">
        <v>499</v>
      </c>
      <c r="L48" s="87" t="s">
        <v>499</v>
      </c>
      <c r="M48" s="88" t="s">
        <v>499</v>
      </c>
    </row>
    <row r="49" spans="2:13" ht="27.75" customHeight="1">
      <c r="B49" s="1246"/>
      <c r="C49" s="1247"/>
      <c r="D49" s="85"/>
      <c r="E49" s="1248" t="s">
        <v>33</v>
      </c>
      <c r="F49" s="1248"/>
      <c r="G49" s="1248"/>
      <c r="H49" s="1249"/>
      <c r="I49" s="86" t="s">
        <v>499</v>
      </c>
      <c r="J49" s="87" t="s">
        <v>499</v>
      </c>
      <c r="K49" s="87" t="s">
        <v>499</v>
      </c>
      <c r="L49" s="87" t="s">
        <v>499</v>
      </c>
      <c r="M49" s="88" t="s">
        <v>499</v>
      </c>
    </row>
    <row r="50" spans="2:13" ht="27.75" customHeight="1">
      <c r="B50" s="1242" t="s">
        <v>34</v>
      </c>
      <c r="C50" s="1243"/>
      <c r="D50" s="91"/>
      <c r="E50" s="1248" t="s">
        <v>35</v>
      </c>
      <c r="F50" s="1248"/>
      <c r="G50" s="1248"/>
      <c r="H50" s="1249"/>
      <c r="I50" s="86">
        <v>4430</v>
      </c>
      <c r="J50" s="87">
        <v>3958</v>
      </c>
      <c r="K50" s="87">
        <v>4799</v>
      </c>
      <c r="L50" s="87">
        <v>4321</v>
      </c>
      <c r="M50" s="88">
        <v>4188</v>
      </c>
    </row>
    <row r="51" spans="2:13" ht="27.75" customHeight="1">
      <c r="B51" s="1244"/>
      <c r="C51" s="1245"/>
      <c r="D51" s="85"/>
      <c r="E51" s="1248" t="s">
        <v>36</v>
      </c>
      <c r="F51" s="1248"/>
      <c r="G51" s="1248"/>
      <c r="H51" s="1249"/>
      <c r="I51" s="86" t="s">
        <v>499</v>
      </c>
      <c r="J51" s="87" t="s">
        <v>499</v>
      </c>
      <c r="K51" s="87" t="s">
        <v>499</v>
      </c>
      <c r="L51" s="87" t="s">
        <v>499</v>
      </c>
      <c r="M51" s="88" t="s">
        <v>499</v>
      </c>
    </row>
    <row r="52" spans="2:13" ht="27.75" customHeight="1">
      <c r="B52" s="1246"/>
      <c r="C52" s="1247"/>
      <c r="D52" s="85"/>
      <c r="E52" s="1248" t="s">
        <v>37</v>
      </c>
      <c r="F52" s="1248"/>
      <c r="G52" s="1248"/>
      <c r="H52" s="1249"/>
      <c r="I52" s="86">
        <v>3144</v>
      </c>
      <c r="J52" s="87">
        <v>2810</v>
      </c>
      <c r="K52" s="87">
        <v>2502</v>
      </c>
      <c r="L52" s="87">
        <v>2246</v>
      </c>
      <c r="M52" s="88">
        <v>1994</v>
      </c>
    </row>
    <row r="53" spans="2:13" ht="27.75" customHeight="1" thickBot="1">
      <c r="B53" s="1250" t="s">
        <v>38</v>
      </c>
      <c r="C53" s="1251"/>
      <c r="D53" s="92"/>
      <c r="E53" s="1252" t="s">
        <v>39</v>
      </c>
      <c r="F53" s="1252"/>
      <c r="G53" s="1252"/>
      <c r="H53" s="1253"/>
      <c r="I53" s="93">
        <v>-3943</v>
      </c>
      <c r="J53" s="94">
        <v>-3543</v>
      </c>
      <c r="K53" s="94">
        <v>-4367</v>
      </c>
      <c r="L53" s="94">
        <v>-4007</v>
      </c>
      <c r="M53" s="95">
        <v>-3992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4yB5RtfVdxeI8lEPgM0DVpoD/Cc5fxaoInOUch2KjsC20Ha4wIVVEywmOwdYvHiaEvFIr/B7LDPX7o9ytDs3g==" saltValue="bC+aQkLQACKc3WpjQO+w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544</v>
      </c>
      <c r="G54" s="104" t="s">
        <v>545</v>
      </c>
      <c r="H54" s="105" t="s">
        <v>546</v>
      </c>
    </row>
    <row r="55" spans="2:8" ht="52.5" customHeight="1">
      <c r="B55" s="106"/>
      <c r="C55" s="1269" t="s">
        <v>42</v>
      </c>
      <c r="D55" s="1269"/>
      <c r="E55" s="1270"/>
      <c r="F55" s="107">
        <v>3929</v>
      </c>
      <c r="G55" s="107">
        <v>3450</v>
      </c>
      <c r="H55" s="108">
        <v>3707</v>
      </c>
    </row>
    <row r="56" spans="2:8" ht="52.5" customHeight="1">
      <c r="B56" s="109"/>
      <c r="C56" s="1271" t="s">
        <v>43</v>
      </c>
      <c r="D56" s="1271"/>
      <c r="E56" s="1272"/>
      <c r="F56" s="110">
        <v>78</v>
      </c>
      <c r="G56" s="110">
        <v>78</v>
      </c>
      <c r="H56" s="111">
        <v>78</v>
      </c>
    </row>
    <row r="57" spans="2:8" ht="53.25" customHeight="1">
      <c r="B57" s="109"/>
      <c r="C57" s="1273" t="s">
        <v>44</v>
      </c>
      <c r="D57" s="1273"/>
      <c r="E57" s="1274"/>
      <c r="F57" s="112">
        <v>795</v>
      </c>
      <c r="G57" s="112">
        <v>812</v>
      </c>
      <c r="H57" s="113">
        <v>428</v>
      </c>
    </row>
    <row r="58" spans="2:8" ht="45.75" customHeight="1">
      <c r="B58" s="114"/>
      <c r="C58" s="1261" t="s">
        <v>580</v>
      </c>
      <c r="D58" s="1262"/>
      <c r="E58" s="1263"/>
      <c r="F58" s="115">
        <v>171</v>
      </c>
      <c r="G58" s="115">
        <v>187</v>
      </c>
      <c r="H58" s="116">
        <v>193</v>
      </c>
    </row>
    <row r="59" spans="2:8" ht="45.75" customHeight="1">
      <c r="B59" s="114"/>
      <c r="C59" s="1261" t="s">
        <v>581</v>
      </c>
      <c r="D59" s="1262"/>
      <c r="E59" s="1263"/>
      <c r="F59" s="115">
        <v>557</v>
      </c>
      <c r="G59" s="115">
        <v>557</v>
      </c>
      <c r="H59" s="116">
        <v>167</v>
      </c>
    </row>
    <row r="60" spans="2:8" ht="45.75" customHeight="1">
      <c r="B60" s="114"/>
      <c r="C60" s="1261" t="s">
        <v>582</v>
      </c>
      <c r="D60" s="1262"/>
      <c r="E60" s="1263"/>
      <c r="F60" s="115">
        <v>60</v>
      </c>
      <c r="G60" s="115">
        <v>60</v>
      </c>
      <c r="H60" s="116">
        <v>60</v>
      </c>
    </row>
    <row r="61" spans="2:8" ht="45.75" customHeight="1">
      <c r="B61" s="114"/>
      <c r="C61" s="1261" t="s">
        <v>583</v>
      </c>
      <c r="D61" s="1262"/>
      <c r="E61" s="1263"/>
      <c r="F61" s="115">
        <v>7</v>
      </c>
      <c r="G61" s="115">
        <v>8</v>
      </c>
      <c r="H61" s="116">
        <v>8</v>
      </c>
    </row>
    <row r="62" spans="2:8" ht="45.75" customHeight="1" thickBot="1">
      <c r="B62" s="117"/>
      <c r="C62" s="1264" t="s">
        <v>45</v>
      </c>
      <c r="D62" s="1265"/>
      <c r="E62" s="1266"/>
      <c r="F62" s="118"/>
      <c r="G62" s="118"/>
      <c r="H62" s="119"/>
    </row>
    <row r="63" spans="2:8" ht="52.5" customHeight="1" thickBot="1">
      <c r="B63" s="120"/>
      <c r="C63" s="1267" t="s">
        <v>46</v>
      </c>
      <c r="D63" s="1267"/>
      <c r="E63" s="1268"/>
      <c r="F63" s="121">
        <v>4802</v>
      </c>
      <c r="G63" s="121">
        <v>4340</v>
      </c>
      <c r="H63" s="122">
        <v>4213</v>
      </c>
    </row>
    <row r="64" spans="2:8" ht="15" customHeight="1"/>
    <row r="65" ht="0" hidden="1" customHeight="1"/>
    <row r="66" ht="0" hidden="1" customHeight="1"/>
  </sheetData>
  <sheetProtection algorithmName="SHA-512" hashValue="O8yurTpTrD5YLgj/rTQueMmM/efdcsHXsbWjjRHJRpA4Dzyp+UcTPGSrPfLbc48FpNJhS5nwUG1XbFZbyFnXAw==" saltValue="zPsQULMjF5L+qJM9kJsE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542</v>
      </c>
      <c r="BQ50" s="1288"/>
      <c r="BR50" s="1288"/>
      <c r="BS50" s="1288"/>
      <c r="BT50" s="1288"/>
      <c r="BU50" s="1288"/>
      <c r="BV50" s="1288"/>
      <c r="BW50" s="1288"/>
      <c r="BX50" s="1288" t="s">
        <v>543</v>
      </c>
      <c r="BY50" s="1288"/>
      <c r="BZ50" s="1288"/>
      <c r="CA50" s="1288"/>
      <c r="CB50" s="1288"/>
      <c r="CC50" s="1288"/>
      <c r="CD50" s="1288"/>
      <c r="CE50" s="1288"/>
      <c r="CF50" s="1288" t="s">
        <v>544</v>
      </c>
      <c r="CG50" s="1288"/>
      <c r="CH50" s="1288"/>
      <c r="CI50" s="1288"/>
      <c r="CJ50" s="1288"/>
      <c r="CK50" s="1288"/>
      <c r="CL50" s="1288"/>
      <c r="CM50" s="1288"/>
      <c r="CN50" s="1288" t="s">
        <v>545</v>
      </c>
      <c r="CO50" s="1288"/>
      <c r="CP50" s="1288"/>
      <c r="CQ50" s="1288"/>
      <c r="CR50" s="1288"/>
      <c r="CS50" s="1288"/>
      <c r="CT50" s="1288"/>
      <c r="CU50" s="1288"/>
      <c r="CV50" s="1288" t="s">
        <v>546</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589</v>
      </c>
      <c r="AO51" s="1292"/>
      <c r="AP51" s="1292"/>
      <c r="AQ51" s="1292"/>
      <c r="AR51" s="1292"/>
      <c r="AS51" s="1292"/>
      <c r="AT51" s="1292"/>
      <c r="AU51" s="1292"/>
      <c r="AV51" s="1292"/>
      <c r="AW51" s="1292"/>
      <c r="AX51" s="1292"/>
      <c r="AY51" s="1292"/>
      <c r="AZ51" s="1292"/>
      <c r="BA51" s="1292"/>
      <c r="BB51" s="1292" t="s">
        <v>590</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591</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46.4</v>
      </c>
      <c r="CG53" s="1290"/>
      <c r="CH53" s="1290"/>
      <c r="CI53" s="1290"/>
      <c r="CJ53" s="1290"/>
      <c r="CK53" s="1290"/>
      <c r="CL53" s="1290"/>
      <c r="CM53" s="1290"/>
      <c r="CN53" s="1290">
        <v>58.4</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592</v>
      </c>
      <c r="AO55" s="1288"/>
      <c r="AP55" s="1288"/>
      <c r="AQ55" s="1288"/>
      <c r="AR55" s="1288"/>
      <c r="AS55" s="1288"/>
      <c r="AT55" s="1288"/>
      <c r="AU55" s="1288"/>
      <c r="AV55" s="1288"/>
      <c r="AW55" s="1288"/>
      <c r="AX55" s="1288"/>
      <c r="AY55" s="1288"/>
      <c r="AZ55" s="1288"/>
      <c r="BA55" s="1288"/>
      <c r="BB55" s="1292" t="s">
        <v>590</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27</v>
      </c>
      <c r="CG55" s="1290"/>
      <c r="CH55" s="1290"/>
      <c r="CI55" s="1290"/>
      <c r="CJ55" s="1290"/>
      <c r="CK55" s="1290"/>
      <c r="CL55" s="1290"/>
      <c r="CM55" s="1290"/>
      <c r="CN55" s="1290">
        <v>25.4</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591</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57.2</v>
      </c>
      <c r="CG57" s="1290"/>
      <c r="CH57" s="1290"/>
      <c r="CI57" s="1290"/>
      <c r="CJ57" s="1290"/>
      <c r="CK57" s="1290"/>
      <c r="CL57" s="1290"/>
      <c r="CM57" s="1290"/>
      <c r="CN57" s="1290">
        <v>58.7</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542</v>
      </c>
      <c r="BQ72" s="1288"/>
      <c r="BR72" s="1288"/>
      <c r="BS72" s="1288"/>
      <c r="BT72" s="1288"/>
      <c r="BU72" s="1288"/>
      <c r="BV72" s="1288"/>
      <c r="BW72" s="1288"/>
      <c r="BX72" s="1288" t="s">
        <v>543</v>
      </c>
      <c r="BY72" s="1288"/>
      <c r="BZ72" s="1288"/>
      <c r="CA72" s="1288"/>
      <c r="CB72" s="1288"/>
      <c r="CC72" s="1288"/>
      <c r="CD72" s="1288"/>
      <c r="CE72" s="1288"/>
      <c r="CF72" s="1288" t="s">
        <v>544</v>
      </c>
      <c r="CG72" s="1288"/>
      <c r="CH72" s="1288"/>
      <c r="CI72" s="1288"/>
      <c r="CJ72" s="1288"/>
      <c r="CK72" s="1288"/>
      <c r="CL72" s="1288"/>
      <c r="CM72" s="1288"/>
      <c r="CN72" s="1288" t="s">
        <v>545</v>
      </c>
      <c r="CO72" s="1288"/>
      <c r="CP72" s="1288"/>
      <c r="CQ72" s="1288"/>
      <c r="CR72" s="1288"/>
      <c r="CS72" s="1288"/>
      <c r="CT72" s="1288"/>
      <c r="CU72" s="1288"/>
      <c r="CV72" s="1288" t="s">
        <v>546</v>
      </c>
      <c r="CW72" s="1288"/>
      <c r="CX72" s="1288"/>
      <c r="CY72" s="1288"/>
      <c r="CZ72" s="1288"/>
      <c r="DA72" s="1288"/>
      <c r="DB72" s="1288"/>
      <c r="DC72" s="1288"/>
    </row>
    <row r="73" spans="2:107">
      <c r="B73" s="374"/>
      <c r="G73" s="1295"/>
      <c r="H73" s="1295"/>
      <c r="I73" s="1295"/>
      <c r="J73" s="1295"/>
      <c r="K73" s="1296"/>
      <c r="L73" s="1296"/>
      <c r="M73" s="1296"/>
      <c r="N73" s="1296"/>
      <c r="AM73" s="383"/>
      <c r="AN73" s="1292" t="s">
        <v>589</v>
      </c>
      <c r="AO73" s="1292"/>
      <c r="AP73" s="1292"/>
      <c r="AQ73" s="1292"/>
      <c r="AR73" s="1292"/>
      <c r="AS73" s="1292"/>
      <c r="AT73" s="1292"/>
      <c r="AU73" s="1292"/>
      <c r="AV73" s="1292"/>
      <c r="AW73" s="1292"/>
      <c r="AX73" s="1292"/>
      <c r="AY73" s="1292"/>
      <c r="AZ73" s="1292"/>
      <c r="BA73" s="1292"/>
      <c r="BB73" s="1292" t="s">
        <v>590</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595</v>
      </c>
      <c r="BC75" s="1292"/>
      <c r="BD75" s="1292"/>
      <c r="BE75" s="1292"/>
      <c r="BF75" s="1292"/>
      <c r="BG75" s="1292"/>
      <c r="BH75" s="1292"/>
      <c r="BI75" s="1292"/>
      <c r="BJ75" s="1292"/>
      <c r="BK75" s="1292"/>
      <c r="BL75" s="1292"/>
      <c r="BM75" s="1292"/>
      <c r="BN75" s="1292"/>
      <c r="BO75" s="1292"/>
      <c r="BP75" s="1290">
        <v>5.6</v>
      </c>
      <c r="BQ75" s="1290"/>
      <c r="BR75" s="1290"/>
      <c r="BS75" s="1290"/>
      <c r="BT75" s="1290"/>
      <c r="BU75" s="1290"/>
      <c r="BV75" s="1290"/>
      <c r="BW75" s="1290"/>
      <c r="BX75" s="1290">
        <v>4.5</v>
      </c>
      <c r="BY75" s="1290"/>
      <c r="BZ75" s="1290"/>
      <c r="CA75" s="1290"/>
      <c r="CB75" s="1290"/>
      <c r="CC75" s="1290"/>
      <c r="CD75" s="1290"/>
      <c r="CE75" s="1290"/>
      <c r="CF75" s="1290">
        <v>4.8</v>
      </c>
      <c r="CG75" s="1290"/>
      <c r="CH75" s="1290"/>
      <c r="CI75" s="1290"/>
      <c r="CJ75" s="1290"/>
      <c r="CK75" s="1290"/>
      <c r="CL75" s="1290"/>
      <c r="CM75" s="1290"/>
      <c r="CN75" s="1290">
        <v>4.4000000000000004</v>
      </c>
      <c r="CO75" s="1290"/>
      <c r="CP75" s="1290"/>
      <c r="CQ75" s="1290"/>
      <c r="CR75" s="1290"/>
      <c r="CS75" s="1290"/>
      <c r="CT75" s="1290"/>
      <c r="CU75" s="1290"/>
      <c r="CV75" s="1290">
        <v>3.9</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592</v>
      </c>
      <c r="AO77" s="1288"/>
      <c r="AP77" s="1288"/>
      <c r="AQ77" s="1288"/>
      <c r="AR77" s="1288"/>
      <c r="AS77" s="1288"/>
      <c r="AT77" s="1288"/>
      <c r="AU77" s="1288"/>
      <c r="AV77" s="1288"/>
      <c r="AW77" s="1288"/>
      <c r="AX77" s="1288"/>
      <c r="AY77" s="1288"/>
      <c r="AZ77" s="1288"/>
      <c r="BA77" s="1288"/>
      <c r="BB77" s="1292" t="s">
        <v>590</v>
      </c>
      <c r="BC77" s="1292"/>
      <c r="BD77" s="1292"/>
      <c r="BE77" s="1292"/>
      <c r="BF77" s="1292"/>
      <c r="BG77" s="1292"/>
      <c r="BH77" s="1292"/>
      <c r="BI77" s="1292"/>
      <c r="BJ77" s="1292"/>
      <c r="BK77" s="1292"/>
      <c r="BL77" s="1292"/>
      <c r="BM77" s="1292"/>
      <c r="BN77" s="1292"/>
      <c r="BO77" s="1292"/>
      <c r="BP77" s="1290">
        <v>20.5</v>
      </c>
      <c r="BQ77" s="1290"/>
      <c r="BR77" s="1290"/>
      <c r="BS77" s="1290"/>
      <c r="BT77" s="1290"/>
      <c r="BU77" s="1290"/>
      <c r="BV77" s="1290"/>
      <c r="BW77" s="1290"/>
      <c r="BX77" s="1290">
        <v>17.899999999999999</v>
      </c>
      <c r="BY77" s="1290"/>
      <c r="BZ77" s="1290"/>
      <c r="CA77" s="1290"/>
      <c r="CB77" s="1290"/>
      <c r="CC77" s="1290"/>
      <c r="CD77" s="1290"/>
      <c r="CE77" s="1290"/>
      <c r="CF77" s="1290">
        <v>27</v>
      </c>
      <c r="CG77" s="1290"/>
      <c r="CH77" s="1290"/>
      <c r="CI77" s="1290"/>
      <c r="CJ77" s="1290"/>
      <c r="CK77" s="1290"/>
      <c r="CL77" s="1290"/>
      <c r="CM77" s="1290"/>
      <c r="CN77" s="1290">
        <v>25.4</v>
      </c>
      <c r="CO77" s="1290"/>
      <c r="CP77" s="1290"/>
      <c r="CQ77" s="1290"/>
      <c r="CR77" s="1290"/>
      <c r="CS77" s="1290"/>
      <c r="CT77" s="1290"/>
      <c r="CU77" s="1290"/>
      <c r="CV77" s="1290">
        <v>23.4</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595</v>
      </c>
      <c r="BC79" s="1292"/>
      <c r="BD79" s="1292"/>
      <c r="BE79" s="1292"/>
      <c r="BF79" s="1292"/>
      <c r="BG79" s="1292"/>
      <c r="BH79" s="1292"/>
      <c r="BI79" s="1292"/>
      <c r="BJ79" s="1292"/>
      <c r="BK79" s="1292"/>
      <c r="BL79" s="1292"/>
      <c r="BM79" s="1292"/>
      <c r="BN79" s="1292"/>
      <c r="BO79" s="1292"/>
      <c r="BP79" s="1290">
        <v>10.5</v>
      </c>
      <c r="BQ79" s="1290"/>
      <c r="BR79" s="1290"/>
      <c r="BS79" s="1290"/>
      <c r="BT79" s="1290"/>
      <c r="BU79" s="1290"/>
      <c r="BV79" s="1290"/>
      <c r="BW79" s="1290"/>
      <c r="BX79" s="1290">
        <v>9.5</v>
      </c>
      <c r="BY79" s="1290"/>
      <c r="BZ79" s="1290"/>
      <c r="CA79" s="1290"/>
      <c r="CB79" s="1290"/>
      <c r="CC79" s="1290"/>
      <c r="CD79" s="1290"/>
      <c r="CE79" s="1290"/>
      <c r="CF79" s="1290">
        <v>8.6999999999999993</v>
      </c>
      <c r="CG79" s="1290"/>
      <c r="CH79" s="1290"/>
      <c r="CI79" s="1290"/>
      <c r="CJ79" s="1290"/>
      <c r="CK79" s="1290"/>
      <c r="CL79" s="1290"/>
      <c r="CM79" s="1290"/>
      <c r="CN79" s="1290">
        <v>8.6</v>
      </c>
      <c r="CO79" s="1290"/>
      <c r="CP79" s="1290"/>
      <c r="CQ79" s="1290"/>
      <c r="CR79" s="1290"/>
      <c r="CS79" s="1290"/>
      <c r="CT79" s="1290"/>
      <c r="CU79" s="1290"/>
      <c r="CV79" s="1290">
        <v>8.5</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wSJuyCNbSSXZ7EjX39Vn6dbYJTVWAiMq3gWDsM33qMvkxuahf5uXreowdU4ceWRl05qrj7mgfDrgTh1fjWf1Q==" saltValue="YpxmLyflIzDzDQQi2Y8q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g7BqOdXEA8VI/vlg8wCtAKrdFBzOUlFZHofyCETIcUj0sJgH1WgOMnvY4zGfqyDlDh3p78rraW7qw5/xcW6lQ==" saltValue="nELQBOacUpRyZVzEEOz0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jZ8uQTdnvl22H9SjKciJyTjbSDFnwAmBXizpj8FC80xTkGESr9s5+J57P7VxW+YLlSggsLoGfykTEJd1R+Ng==" saltValue="/crZwWCaAc99LTGKVM9T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539</v>
      </c>
      <c r="G2" s="136"/>
      <c r="H2" s="137"/>
    </row>
    <row r="3" spans="1:8">
      <c r="A3" s="133" t="s">
        <v>532</v>
      </c>
      <c r="B3" s="138"/>
      <c r="C3" s="139"/>
      <c r="D3" s="140">
        <v>140717</v>
      </c>
      <c r="E3" s="141"/>
      <c r="F3" s="142">
        <v>119674</v>
      </c>
      <c r="G3" s="143"/>
      <c r="H3" s="144"/>
    </row>
    <row r="4" spans="1:8">
      <c r="A4" s="145"/>
      <c r="B4" s="146"/>
      <c r="C4" s="147"/>
      <c r="D4" s="148">
        <v>54321</v>
      </c>
      <c r="E4" s="149"/>
      <c r="F4" s="150">
        <v>57803</v>
      </c>
      <c r="G4" s="151"/>
      <c r="H4" s="152"/>
    </row>
    <row r="5" spans="1:8">
      <c r="A5" s="133" t="s">
        <v>534</v>
      </c>
      <c r="B5" s="138"/>
      <c r="C5" s="139"/>
      <c r="D5" s="140">
        <v>164140</v>
      </c>
      <c r="E5" s="141"/>
      <c r="F5" s="142">
        <v>119685</v>
      </c>
      <c r="G5" s="143"/>
      <c r="H5" s="144"/>
    </row>
    <row r="6" spans="1:8">
      <c r="A6" s="145"/>
      <c r="B6" s="146"/>
      <c r="C6" s="147"/>
      <c r="D6" s="148">
        <v>76011</v>
      </c>
      <c r="E6" s="149"/>
      <c r="F6" s="150">
        <v>68464</v>
      </c>
      <c r="G6" s="151"/>
      <c r="H6" s="152"/>
    </row>
    <row r="7" spans="1:8">
      <c r="A7" s="133" t="s">
        <v>535</v>
      </c>
      <c r="B7" s="138"/>
      <c r="C7" s="139"/>
      <c r="D7" s="140">
        <v>52977</v>
      </c>
      <c r="E7" s="141"/>
      <c r="F7" s="142">
        <v>109920</v>
      </c>
      <c r="G7" s="143"/>
      <c r="H7" s="144"/>
    </row>
    <row r="8" spans="1:8">
      <c r="A8" s="145"/>
      <c r="B8" s="146"/>
      <c r="C8" s="147"/>
      <c r="D8" s="148">
        <v>49673</v>
      </c>
      <c r="E8" s="149"/>
      <c r="F8" s="150">
        <v>62739</v>
      </c>
      <c r="G8" s="151"/>
      <c r="H8" s="152"/>
    </row>
    <row r="9" spans="1:8">
      <c r="A9" s="133" t="s">
        <v>536</v>
      </c>
      <c r="B9" s="138"/>
      <c r="C9" s="139"/>
      <c r="D9" s="140">
        <v>139459</v>
      </c>
      <c r="E9" s="141"/>
      <c r="F9" s="142">
        <v>119882</v>
      </c>
      <c r="G9" s="143"/>
      <c r="H9" s="144"/>
    </row>
    <row r="10" spans="1:8">
      <c r="A10" s="145"/>
      <c r="B10" s="146"/>
      <c r="C10" s="147"/>
      <c r="D10" s="148">
        <v>86606</v>
      </c>
      <c r="E10" s="149"/>
      <c r="F10" s="150">
        <v>66481</v>
      </c>
      <c r="G10" s="151"/>
      <c r="H10" s="152"/>
    </row>
    <row r="11" spans="1:8">
      <c r="A11" s="133" t="s">
        <v>537</v>
      </c>
      <c r="B11" s="138"/>
      <c r="C11" s="139"/>
      <c r="D11" s="140">
        <v>87109</v>
      </c>
      <c r="E11" s="141"/>
      <c r="F11" s="142">
        <v>116162</v>
      </c>
      <c r="G11" s="143"/>
      <c r="H11" s="144"/>
    </row>
    <row r="12" spans="1:8">
      <c r="A12" s="145"/>
      <c r="B12" s="146"/>
      <c r="C12" s="153"/>
      <c r="D12" s="148">
        <v>43399</v>
      </c>
      <c r="E12" s="149"/>
      <c r="F12" s="150">
        <v>61562</v>
      </c>
      <c r="G12" s="151"/>
      <c r="H12" s="152"/>
    </row>
    <row r="13" spans="1:8">
      <c r="A13" s="133"/>
      <c r="B13" s="138"/>
      <c r="C13" s="154"/>
      <c r="D13" s="155">
        <v>116880</v>
      </c>
      <c r="E13" s="156"/>
      <c r="F13" s="157">
        <v>117065</v>
      </c>
      <c r="G13" s="158"/>
      <c r="H13" s="144"/>
    </row>
    <row r="14" spans="1:8">
      <c r="A14" s="145"/>
      <c r="B14" s="146"/>
      <c r="C14" s="147"/>
      <c r="D14" s="148">
        <v>62002</v>
      </c>
      <c r="E14" s="149"/>
      <c r="F14" s="150">
        <v>63410</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9.2899999999999991</v>
      </c>
      <c r="C19" s="159">
        <f>ROUND(VALUE(SUBSTITUTE(実質収支比率等に係る経年分析!G$48,"▲","-")),2)</f>
        <v>6.57</v>
      </c>
      <c r="D19" s="159">
        <f>ROUND(VALUE(SUBSTITUTE(実質収支比率等に係る経年分析!H$48,"▲","-")),2)</f>
        <v>14.34</v>
      </c>
      <c r="E19" s="159">
        <f>ROUND(VALUE(SUBSTITUTE(実質収支比率等に係る経年分析!I$48,"▲","-")),2)</f>
        <v>6.65</v>
      </c>
      <c r="F19" s="159">
        <f>ROUND(VALUE(SUBSTITUTE(実質収支比率等に係る経年分析!J$48,"▲","-")),2)</f>
        <v>11.5</v>
      </c>
    </row>
    <row r="20" spans="1:11">
      <c r="A20" s="159" t="s">
        <v>50</v>
      </c>
      <c r="B20" s="159">
        <f>ROUND(VALUE(SUBSTITUTE(実質収支比率等に係る経年分析!F$47,"▲","-")),2)</f>
        <v>76.77</v>
      </c>
      <c r="C20" s="159">
        <f>ROUND(VALUE(SUBSTITUTE(実質収支比率等に係る経年分析!G$47,"▲","-")),2)</f>
        <v>102.03</v>
      </c>
      <c r="D20" s="159">
        <f>ROUND(VALUE(SUBSTITUTE(実質収支比率等に係る経年分析!H$47,"▲","-")),2)</f>
        <v>143.83000000000001</v>
      </c>
      <c r="E20" s="159">
        <f>ROUND(VALUE(SUBSTITUTE(実質収支比率等に係る経年分析!I$47,"▲","-")),2)</f>
        <v>76.55</v>
      </c>
      <c r="F20" s="159">
        <f>ROUND(VALUE(SUBSTITUTE(実質収支比率等に係る経年分析!J$47,"▲","-")),2)</f>
        <v>127.37</v>
      </c>
    </row>
    <row r="21" spans="1:11">
      <c r="A21" s="159" t="s">
        <v>51</v>
      </c>
      <c r="B21" s="159">
        <f>IF(ISNUMBER(VALUE(SUBSTITUTE(実質収支比率等に係る経年分析!F$49,"▲","-"))),ROUND(VALUE(SUBSTITUTE(実質収支比率等に係る経年分析!F$49,"▲","-")),2),NA())</f>
        <v>-2.31</v>
      </c>
      <c r="C21" s="159">
        <f>IF(ISNUMBER(VALUE(SUBSTITUTE(実質収支比率等に係る経年分析!G$49,"▲","-"))),ROUND(VALUE(SUBSTITUTE(実質収支比率等に係る経年分析!G$49,"▲","-")),2),NA())</f>
        <v>-21.6</v>
      </c>
      <c r="D21" s="159">
        <f>IF(ISNUMBER(VALUE(SUBSTITUTE(実質収支比率等に係る経年分析!H$49,"▲","-"))),ROUND(VALUE(SUBSTITUTE(実質収支比率等に係る経年分析!H$49,"▲","-")),2),NA())</f>
        <v>28.08</v>
      </c>
      <c r="E21" s="159">
        <f>IF(ISNUMBER(VALUE(SUBSTITUTE(実質収支比率等に係る経年分析!I$49,"▲","-"))),ROUND(VALUE(SUBSTITUTE(実質収支比率等に係る経年分析!I$49,"▲","-")),2),NA())</f>
        <v>-12.64</v>
      </c>
      <c r="F21" s="159">
        <f>IF(ISNUMBER(VALUE(SUBSTITUTE(実質収支比率等に係る経年分析!J$49,"▲","-"))),ROUND(VALUE(SUBSTITUTE(実質収支比率等に係る経年分析!J$49,"▲","-")),2),NA())</f>
        <v>10.01</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介護予防支援事業特別会計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観光施設特別会計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c r="A33" s="160" t="str">
        <f>IF(連結実質赤字比率に係る赤字・黒字の構成分析!C$37="",NA(),連結実質赤字比率に係る赤字・黒字の構成分析!C$37)</f>
        <v>下水道特別会計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0.54</v>
      </c>
    </row>
    <row r="35" spans="1:16">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0.14000000000000001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0.57999999999999996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9.2899999999999991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11.49</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399</v>
      </c>
      <c r="E42" s="161"/>
      <c r="F42" s="161"/>
      <c r="G42" s="161">
        <f>'実質公債費比率（分子）の構造'!L$52</f>
        <v>398</v>
      </c>
      <c r="H42" s="161"/>
      <c r="I42" s="161"/>
      <c r="J42" s="161">
        <f>'実質公債費比率（分子）の構造'!M$52</f>
        <v>363</v>
      </c>
      <c r="K42" s="161"/>
      <c r="L42" s="161"/>
      <c r="M42" s="161">
        <f>'実質公債費比率（分子）の構造'!N$52</f>
        <v>306</v>
      </c>
      <c r="N42" s="161"/>
      <c r="O42" s="161"/>
      <c r="P42" s="161">
        <f>'実質公債費比率（分子）の構造'!O$52</f>
        <v>295</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61</v>
      </c>
      <c r="B45" s="161">
        <f>'実質公債費比率（分子）の構造'!K$49</f>
        <v>7</v>
      </c>
      <c r="C45" s="161"/>
      <c r="D45" s="161"/>
      <c r="E45" s="161">
        <f>'実質公債費比率（分子）の構造'!L$49</f>
        <v>4</v>
      </c>
      <c r="F45" s="161"/>
      <c r="G45" s="161"/>
      <c r="H45" s="161">
        <f>'実質公債費比率（分子）の構造'!M$49</f>
        <v>4</v>
      </c>
      <c r="I45" s="161"/>
      <c r="J45" s="161"/>
      <c r="K45" s="161">
        <f>'実質公債費比率（分子）の構造'!N$49</f>
        <v>4</v>
      </c>
      <c r="L45" s="161"/>
      <c r="M45" s="161"/>
      <c r="N45" s="161">
        <f>'実質公債費比率（分子）の構造'!O$49</f>
        <v>4</v>
      </c>
      <c r="O45" s="161"/>
      <c r="P45" s="161"/>
    </row>
    <row r="46" spans="1:16">
      <c r="A46" s="161" t="s">
        <v>62</v>
      </c>
      <c r="B46" s="161">
        <f>'実質公債費比率（分子）の構造'!K$48</f>
        <v>364</v>
      </c>
      <c r="C46" s="161"/>
      <c r="D46" s="161"/>
      <c r="E46" s="161">
        <f>'実質公債費比率（分子）の構造'!L$48</f>
        <v>362</v>
      </c>
      <c r="F46" s="161"/>
      <c r="G46" s="161"/>
      <c r="H46" s="161">
        <f>'実質公債費比率（分子）の構造'!M$48</f>
        <v>330</v>
      </c>
      <c r="I46" s="161"/>
      <c r="J46" s="161"/>
      <c r="K46" s="161">
        <f>'実質公債費比率（分子）の構造'!N$48</f>
        <v>272</v>
      </c>
      <c r="L46" s="161"/>
      <c r="M46" s="161"/>
      <c r="N46" s="161">
        <f>'実質公債費比率（分子）の構造'!O$48</f>
        <v>266</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191</v>
      </c>
      <c r="C49" s="161"/>
      <c r="D49" s="161"/>
      <c r="E49" s="161">
        <f>'実質公債費比率（分子）の構造'!L$45</f>
        <v>180</v>
      </c>
      <c r="F49" s="161"/>
      <c r="G49" s="161"/>
      <c r="H49" s="161">
        <f>'実質公債費比率（分子）の構造'!M$45</f>
        <v>164</v>
      </c>
      <c r="I49" s="161"/>
      <c r="J49" s="161"/>
      <c r="K49" s="161">
        <f>'実質公債費比率（分子）の構造'!N$45</f>
        <v>131</v>
      </c>
      <c r="L49" s="161"/>
      <c r="M49" s="161"/>
      <c r="N49" s="161">
        <f>'実質公債費比率（分子）の構造'!O$45</f>
        <v>123</v>
      </c>
      <c r="O49" s="161"/>
      <c r="P49" s="161"/>
    </row>
    <row r="50" spans="1:16">
      <c r="A50" s="161" t="s">
        <v>65</v>
      </c>
      <c r="B50" s="161" t="e">
        <f>NA()</f>
        <v>#N/A</v>
      </c>
      <c r="C50" s="161">
        <f>IF(ISNUMBER('実質公債費比率（分子）の構造'!K$53),'実質公債費比率（分子）の構造'!K$53,NA())</f>
        <v>163</v>
      </c>
      <c r="D50" s="161" t="e">
        <f>NA()</f>
        <v>#N/A</v>
      </c>
      <c r="E50" s="161" t="e">
        <f>NA()</f>
        <v>#N/A</v>
      </c>
      <c r="F50" s="161">
        <f>IF(ISNUMBER('実質公債費比率（分子）の構造'!L$53),'実質公債費比率（分子）の構造'!L$53,NA())</f>
        <v>148</v>
      </c>
      <c r="G50" s="161" t="e">
        <f>NA()</f>
        <v>#N/A</v>
      </c>
      <c r="H50" s="161" t="e">
        <f>NA()</f>
        <v>#N/A</v>
      </c>
      <c r="I50" s="161">
        <f>IF(ISNUMBER('実質公債費比率（分子）の構造'!M$53),'実質公債費比率（分子）の構造'!M$53,NA())</f>
        <v>135</v>
      </c>
      <c r="J50" s="161" t="e">
        <f>NA()</f>
        <v>#N/A</v>
      </c>
      <c r="K50" s="161" t="e">
        <f>NA()</f>
        <v>#N/A</v>
      </c>
      <c r="L50" s="161">
        <f>IF(ISNUMBER('実質公債費比率（分子）の構造'!N$53),'実質公債費比率（分子）の構造'!N$53,NA())</f>
        <v>101</v>
      </c>
      <c r="M50" s="161" t="e">
        <f>NA()</f>
        <v>#N/A</v>
      </c>
      <c r="N50" s="161" t="e">
        <f>NA()</f>
        <v>#N/A</v>
      </c>
      <c r="O50" s="161">
        <f>IF(ISNUMBER('実質公債費比率（分子）の構造'!O$53),'実質公債費比率（分子）の構造'!O$53,NA())</f>
        <v>98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3144</v>
      </c>
      <c r="E56" s="160"/>
      <c r="F56" s="160"/>
      <c r="G56" s="160">
        <f>'将来負担比率（分子）の構造'!J$52</f>
        <v>2810</v>
      </c>
      <c r="H56" s="160"/>
      <c r="I56" s="160"/>
      <c r="J56" s="160">
        <f>'将来負担比率（分子）の構造'!K$52</f>
        <v>2502</v>
      </c>
      <c r="K56" s="160"/>
      <c r="L56" s="160"/>
      <c r="M56" s="160">
        <f>'将来負担比率（分子）の構造'!L$52</f>
        <v>2246</v>
      </c>
      <c r="N56" s="160"/>
      <c r="O56" s="160"/>
      <c r="P56" s="160">
        <f>'将来負担比率（分子）の構造'!M$52</f>
        <v>1994</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4430</v>
      </c>
      <c r="E58" s="160"/>
      <c r="F58" s="160"/>
      <c r="G58" s="160">
        <f>'将来負担比率（分子）の構造'!J$50</f>
        <v>3958</v>
      </c>
      <c r="H58" s="160"/>
      <c r="I58" s="160"/>
      <c r="J58" s="160">
        <f>'将来負担比率（分子）の構造'!K$50</f>
        <v>4799</v>
      </c>
      <c r="K58" s="160"/>
      <c r="L58" s="160"/>
      <c r="M58" s="160">
        <f>'将来負担比率（分子）の構造'!L$50</f>
        <v>4321</v>
      </c>
      <c r="N58" s="160"/>
      <c r="O58" s="160"/>
      <c r="P58" s="160">
        <f>'将来負担比率（分子）の構造'!M$50</f>
        <v>4188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32</v>
      </c>
      <c r="C62" s="160"/>
      <c r="D62" s="160"/>
      <c r="E62" s="160" t="str">
        <f>'将来負担比率（分子）の構造'!J$45</f>
        <v>-</v>
      </c>
      <c r="F62" s="160"/>
      <c r="G62" s="160"/>
      <c r="H62" s="160">
        <f>'将来負担比率（分子）の構造'!K$45</f>
        <v>127</v>
      </c>
      <c r="I62" s="160"/>
      <c r="J62" s="160"/>
      <c r="K62" s="160">
        <f>'将来負担比率（分子）の構造'!L$45</f>
        <v>167</v>
      </c>
      <c r="L62" s="160"/>
      <c r="M62" s="160"/>
      <c r="N62" s="160">
        <f>'将来負担比率（分子）の構造'!M$45</f>
        <v>177</v>
      </c>
      <c r="O62" s="160"/>
      <c r="P62" s="160"/>
    </row>
    <row r="63" spans="1:16">
      <c r="A63" s="160" t="s">
        <v>28</v>
      </c>
      <c r="B63" s="160">
        <f>'将来負担比率（分子）の構造'!I$44</f>
        <v>38</v>
      </c>
      <c r="C63" s="160"/>
      <c r="D63" s="160"/>
      <c r="E63" s="160">
        <f>'将来負担比率（分子）の構造'!J$44</f>
        <v>34</v>
      </c>
      <c r="F63" s="160"/>
      <c r="G63" s="160"/>
      <c r="H63" s="160">
        <f>'将来負担比率（分子）の構造'!K$44</f>
        <v>34</v>
      </c>
      <c r="I63" s="160"/>
      <c r="J63" s="160"/>
      <c r="K63" s="160">
        <f>'将来負担比率（分子）の構造'!L$44</f>
        <v>26</v>
      </c>
      <c r="L63" s="160"/>
      <c r="M63" s="160"/>
      <c r="N63" s="160">
        <f>'将来負担比率（分子）の構造'!M$44</f>
        <v>22</v>
      </c>
      <c r="O63" s="160"/>
      <c r="P63" s="160"/>
    </row>
    <row r="64" spans="1:16">
      <c r="A64" s="160" t="s">
        <v>27</v>
      </c>
      <c r="B64" s="160">
        <f>'将来負担比率（分子）の構造'!I$43</f>
        <v>2630</v>
      </c>
      <c r="C64" s="160"/>
      <c r="D64" s="160"/>
      <c r="E64" s="160">
        <f>'将来負担比率（分子）の構造'!J$43</f>
        <v>2425</v>
      </c>
      <c r="F64" s="160"/>
      <c r="G64" s="160"/>
      <c r="H64" s="160">
        <f>'将来負担比率（分子）の構造'!K$43</f>
        <v>2158</v>
      </c>
      <c r="I64" s="160"/>
      <c r="J64" s="160"/>
      <c r="K64" s="160">
        <f>'将来負担比率（分子）の構造'!L$43</f>
        <v>1877</v>
      </c>
      <c r="L64" s="160"/>
      <c r="M64" s="160"/>
      <c r="N64" s="160">
        <f>'将来負担比率（分子）の構造'!M$43</f>
        <v>1621</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931</v>
      </c>
      <c r="C66" s="160"/>
      <c r="D66" s="160"/>
      <c r="E66" s="160">
        <f>'将来負担比率（分子）の構造'!J$41</f>
        <v>765</v>
      </c>
      <c r="F66" s="160"/>
      <c r="G66" s="160"/>
      <c r="H66" s="160">
        <f>'将来負担比率（分子）の構造'!K$41</f>
        <v>613</v>
      </c>
      <c r="I66" s="160"/>
      <c r="J66" s="160"/>
      <c r="K66" s="160">
        <f>'将来負担比率（分子）の構造'!L$41</f>
        <v>490</v>
      </c>
      <c r="L66" s="160"/>
      <c r="M66" s="160"/>
      <c r="N66" s="160">
        <f>'将来負担比率（分子）の構造'!M$41</f>
        <v>371</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3929</v>
      </c>
      <c r="C72" s="164">
        <f>基金残高に係る経年分析!G55</f>
        <v>3450</v>
      </c>
      <c r="D72" s="164">
        <f>基金残高に係る経年分析!H55</f>
        <v>3707</v>
      </c>
    </row>
    <row r="73" spans="1:16">
      <c r="A73" s="163" t="s">
        <v>72</v>
      </c>
      <c r="B73" s="164">
        <f>基金残高に係る経年分析!F56</f>
        <v>78</v>
      </c>
      <c r="C73" s="164">
        <f>基金残高に係る経年分析!G56</f>
        <v>78</v>
      </c>
      <c r="D73" s="164">
        <f>基金残高に係る経年分析!H56</f>
        <v>78</v>
      </c>
    </row>
    <row r="74" spans="1:16">
      <c r="A74" s="163" t="s">
        <v>73</v>
      </c>
      <c r="B74" s="164">
        <f>基金残高に係る経年分析!F57</f>
        <v>795</v>
      </c>
      <c r="C74" s="164">
        <f>基金残高に係る経年分析!G57</f>
        <v>812</v>
      </c>
      <c r="D74" s="164">
        <f>基金残高に係る経年分析!H57</f>
        <v>428</v>
      </c>
    </row>
  </sheetData>
  <sheetProtection algorithmName="SHA-512" hashValue="HWEdyiWit1HBSnJff96miCFmXruhdwT3WKFc6u1IsyTamW0PuaaAI5UHBh2tZ+b67bjB8ZmYKt8un8QhEIz+mg==" saltValue="pIaRGlPzPPdRb6SCozw0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3207848</v>
      </c>
      <c r="S5" s="707"/>
      <c r="T5" s="707"/>
      <c r="U5" s="707"/>
      <c r="V5" s="707"/>
      <c r="W5" s="707"/>
      <c r="X5" s="707"/>
      <c r="Y5" s="753"/>
      <c r="Z5" s="771">
        <v>61.1</v>
      </c>
      <c r="AA5" s="771"/>
      <c r="AB5" s="771"/>
      <c r="AC5" s="771"/>
      <c r="AD5" s="772">
        <v>3207848</v>
      </c>
      <c r="AE5" s="772"/>
      <c r="AF5" s="772"/>
      <c r="AG5" s="772"/>
      <c r="AH5" s="772"/>
      <c r="AI5" s="772"/>
      <c r="AJ5" s="772"/>
      <c r="AK5" s="772"/>
      <c r="AL5" s="754">
        <v>95</v>
      </c>
      <c r="AM5" s="723"/>
      <c r="AN5" s="723"/>
      <c r="AO5" s="755"/>
      <c r="AP5" s="740" t="s">
        <v>222</v>
      </c>
      <c r="AQ5" s="741"/>
      <c r="AR5" s="741"/>
      <c r="AS5" s="741"/>
      <c r="AT5" s="741"/>
      <c r="AU5" s="741"/>
      <c r="AV5" s="741"/>
      <c r="AW5" s="741"/>
      <c r="AX5" s="741"/>
      <c r="AY5" s="741"/>
      <c r="AZ5" s="741"/>
      <c r="BA5" s="741"/>
      <c r="BB5" s="741"/>
      <c r="BC5" s="741"/>
      <c r="BD5" s="741"/>
      <c r="BE5" s="741"/>
      <c r="BF5" s="742"/>
      <c r="BG5" s="641">
        <v>3099567</v>
      </c>
      <c r="BH5" s="644"/>
      <c r="BI5" s="644"/>
      <c r="BJ5" s="644"/>
      <c r="BK5" s="644"/>
      <c r="BL5" s="644"/>
      <c r="BM5" s="644"/>
      <c r="BN5" s="645"/>
      <c r="BO5" s="703">
        <v>96.6</v>
      </c>
      <c r="BP5" s="703"/>
      <c r="BQ5" s="703"/>
      <c r="BR5" s="703"/>
      <c r="BS5" s="704" t="s">
        <v>223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215</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21452</v>
      </c>
      <c r="S6" s="644"/>
      <c r="T6" s="644"/>
      <c r="U6" s="644"/>
      <c r="V6" s="644"/>
      <c r="W6" s="644"/>
      <c r="X6" s="644"/>
      <c r="Y6" s="645"/>
      <c r="Z6" s="703">
        <v>0.4</v>
      </c>
      <c r="AA6" s="703"/>
      <c r="AB6" s="703"/>
      <c r="AC6" s="703"/>
      <c r="AD6" s="704">
        <v>21452</v>
      </c>
      <c r="AE6" s="704"/>
      <c r="AF6" s="704"/>
      <c r="AG6" s="704"/>
      <c r="AH6" s="704"/>
      <c r="AI6" s="704"/>
      <c r="AJ6" s="704"/>
      <c r="AK6" s="704"/>
      <c r="AL6" s="646">
        <v>0.6</v>
      </c>
      <c r="AM6" s="647"/>
      <c r="AN6" s="647"/>
      <c r="AO6" s="705"/>
      <c r="AP6" s="638" t="s">
        <v>228</v>
      </c>
      <c r="AQ6" s="639"/>
      <c r="AR6" s="639"/>
      <c r="AS6" s="639"/>
      <c r="AT6" s="639"/>
      <c r="AU6" s="639"/>
      <c r="AV6" s="639"/>
      <c r="AW6" s="639"/>
      <c r="AX6" s="639"/>
      <c r="AY6" s="639"/>
      <c r="AZ6" s="639"/>
      <c r="BA6" s="639"/>
      <c r="BB6" s="639"/>
      <c r="BC6" s="639"/>
      <c r="BD6" s="639"/>
      <c r="BE6" s="639"/>
      <c r="BF6" s="640"/>
      <c r="BG6" s="641">
        <v>3099567</v>
      </c>
      <c r="BH6" s="644"/>
      <c r="BI6" s="644"/>
      <c r="BJ6" s="644"/>
      <c r="BK6" s="644"/>
      <c r="BL6" s="644"/>
      <c r="BM6" s="644"/>
      <c r="BN6" s="645"/>
      <c r="BO6" s="703">
        <v>96.6</v>
      </c>
      <c r="BP6" s="703"/>
      <c r="BQ6" s="703"/>
      <c r="BR6" s="703"/>
      <c r="BS6" s="704" t="s">
        <v>223</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54699</v>
      </c>
      <c r="CS6" s="644"/>
      <c r="CT6" s="644"/>
      <c r="CU6" s="644"/>
      <c r="CV6" s="644"/>
      <c r="CW6" s="644"/>
      <c r="CX6" s="644"/>
      <c r="CY6" s="645"/>
      <c r="CZ6" s="754">
        <v>1.2</v>
      </c>
      <c r="DA6" s="723"/>
      <c r="DB6" s="723"/>
      <c r="DC6" s="757"/>
      <c r="DD6" s="649" t="s">
        <v>124</v>
      </c>
      <c r="DE6" s="644"/>
      <c r="DF6" s="644"/>
      <c r="DG6" s="644"/>
      <c r="DH6" s="644"/>
      <c r="DI6" s="644"/>
      <c r="DJ6" s="644"/>
      <c r="DK6" s="644"/>
      <c r="DL6" s="644"/>
      <c r="DM6" s="644"/>
      <c r="DN6" s="644"/>
      <c r="DO6" s="644"/>
      <c r="DP6" s="645"/>
      <c r="DQ6" s="649">
        <v>54699</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1319</v>
      </c>
      <c r="S7" s="644"/>
      <c r="T7" s="644"/>
      <c r="U7" s="644"/>
      <c r="V7" s="644"/>
      <c r="W7" s="644"/>
      <c r="X7" s="644"/>
      <c r="Y7" s="645"/>
      <c r="Z7" s="703">
        <v>0</v>
      </c>
      <c r="AA7" s="703"/>
      <c r="AB7" s="703"/>
      <c r="AC7" s="703"/>
      <c r="AD7" s="704">
        <v>1319</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1610381</v>
      </c>
      <c r="BH7" s="644"/>
      <c r="BI7" s="644"/>
      <c r="BJ7" s="644"/>
      <c r="BK7" s="644"/>
      <c r="BL7" s="644"/>
      <c r="BM7" s="644"/>
      <c r="BN7" s="645"/>
      <c r="BO7" s="703">
        <v>50.2</v>
      </c>
      <c r="BP7" s="703"/>
      <c r="BQ7" s="703"/>
      <c r="BR7" s="703"/>
      <c r="BS7" s="704" t="s">
        <v>223</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1256546</v>
      </c>
      <c r="CS7" s="644"/>
      <c r="CT7" s="644"/>
      <c r="CU7" s="644"/>
      <c r="CV7" s="644"/>
      <c r="CW7" s="644"/>
      <c r="CX7" s="644"/>
      <c r="CY7" s="645"/>
      <c r="CZ7" s="703">
        <v>28.7</v>
      </c>
      <c r="DA7" s="703"/>
      <c r="DB7" s="703"/>
      <c r="DC7" s="703"/>
      <c r="DD7" s="649">
        <v>242238</v>
      </c>
      <c r="DE7" s="644"/>
      <c r="DF7" s="644"/>
      <c r="DG7" s="644"/>
      <c r="DH7" s="644"/>
      <c r="DI7" s="644"/>
      <c r="DJ7" s="644"/>
      <c r="DK7" s="644"/>
      <c r="DL7" s="644"/>
      <c r="DM7" s="644"/>
      <c r="DN7" s="644"/>
      <c r="DO7" s="644"/>
      <c r="DP7" s="645"/>
      <c r="DQ7" s="649">
        <v>939738</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3521</v>
      </c>
      <c r="S8" s="644"/>
      <c r="T8" s="644"/>
      <c r="U8" s="644"/>
      <c r="V8" s="644"/>
      <c r="W8" s="644"/>
      <c r="X8" s="644"/>
      <c r="Y8" s="645"/>
      <c r="Z8" s="703">
        <v>0.1</v>
      </c>
      <c r="AA8" s="703"/>
      <c r="AB8" s="703"/>
      <c r="AC8" s="703"/>
      <c r="AD8" s="704">
        <v>3521</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27886</v>
      </c>
      <c r="BH8" s="644"/>
      <c r="BI8" s="644"/>
      <c r="BJ8" s="644"/>
      <c r="BK8" s="644"/>
      <c r="BL8" s="644"/>
      <c r="BM8" s="644"/>
      <c r="BN8" s="645"/>
      <c r="BO8" s="703">
        <v>0.9</v>
      </c>
      <c r="BP8" s="703"/>
      <c r="BQ8" s="703"/>
      <c r="BR8" s="703"/>
      <c r="BS8" s="649" t="s">
        <v>124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758308</v>
      </c>
      <c r="CS8" s="644"/>
      <c r="CT8" s="644"/>
      <c r="CU8" s="644"/>
      <c r="CV8" s="644"/>
      <c r="CW8" s="644"/>
      <c r="CX8" s="644"/>
      <c r="CY8" s="645"/>
      <c r="CZ8" s="703">
        <v>17.3</v>
      </c>
      <c r="DA8" s="703"/>
      <c r="DB8" s="703"/>
      <c r="DC8" s="703"/>
      <c r="DD8" s="649">
        <v>4005</v>
      </c>
      <c r="DE8" s="644"/>
      <c r="DF8" s="644"/>
      <c r="DG8" s="644"/>
      <c r="DH8" s="644"/>
      <c r="DI8" s="644"/>
      <c r="DJ8" s="644"/>
      <c r="DK8" s="644"/>
      <c r="DL8" s="644"/>
      <c r="DM8" s="644"/>
      <c r="DN8" s="644"/>
      <c r="DO8" s="644"/>
      <c r="DP8" s="645"/>
      <c r="DQ8" s="649">
        <v>465453</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3866</v>
      </c>
      <c r="S9" s="644"/>
      <c r="T9" s="644"/>
      <c r="U9" s="644"/>
      <c r="V9" s="644"/>
      <c r="W9" s="644"/>
      <c r="X9" s="644"/>
      <c r="Y9" s="645"/>
      <c r="Z9" s="703">
        <v>0.1</v>
      </c>
      <c r="AA9" s="703"/>
      <c r="AB9" s="703"/>
      <c r="AC9" s="703"/>
      <c r="AD9" s="704">
        <v>3866</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329623</v>
      </c>
      <c r="BH9" s="644"/>
      <c r="BI9" s="644"/>
      <c r="BJ9" s="644"/>
      <c r="BK9" s="644"/>
      <c r="BL9" s="644"/>
      <c r="BM9" s="644"/>
      <c r="BN9" s="645"/>
      <c r="BO9" s="703">
        <v>10.3</v>
      </c>
      <c r="BP9" s="703"/>
      <c r="BQ9" s="703"/>
      <c r="BR9" s="703"/>
      <c r="BS9" s="649" t="s">
        <v>223</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542390</v>
      </c>
      <c r="CS9" s="644"/>
      <c r="CT9" s="644"/>
      <c r="CU9" s="644"/>
      <c r="CV9" s="644"/>
      <c r="CW9" s="644"/>
      <c r="CX9" s="644"/>
      <c r="CY9" s="645"/>
      <c r="CZ9" s="703">
        <v>12.4</v>
      </c>
      <c r="DA9" s="703"/>
      <c r="DB9" s="703"/>
      <c r="DC9" s="703"/>
      <c r="DD9" s="649">
        <v>18209</v>
      </c>
      <c r="DE9" s="644"/>
      <c r="DF9" s="644"/>
      <c r="DG9" s="644"/>
      <c r="DH9" s="644"/>
      <c r="DI9" s="644"/>
      <c r="DJ9" s="644"/>
      <c r="DK9" s="644"/>
      <c r="DL9" s="644"/>
      <c r="DM9" s="644"/>
      <c r="DN9" s="644"/>
      <c r="DO9" s="644"/>
      <c r="DP9" s="645"/>
      <c r="DQ9" s="649">
        <v>357923</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223</v>
      </c>
      <c r="AA10" s="703"/>
      <c r="AB10" s="703"/>
      <c r="AC10" s="703"/>
      <c r="AD10" s="704" t="s">
        <v>124</v>
      </c>
      <c r="AE10" s="704"/>
      <c r="AF10" s="704"/>
      <c r="AG10" s="704"/>
      <c r="AH10" s="704"/>
      <c r="AI10" s="704"/>
      <c r="AJ10" s="704"/>
      <c r="AK10" s="704"/>
      <c r="AL10" s="646" t="s">
        <v>124</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77678</v>
      </c>
      <c r="BH10" s="644"/>
      <c r="BI10" s="644"/>
      <c r="BJ10" s="644"/>
      <c r="BK10" s="644"/>
      <c r="BL10" s="644"/>
      <c r="BM10" s="644"/>
      <c r="BN10" s="645"/>
      <c r="BO10" s="703">
        <v>2.4</v>
      </c>
      <c r="BP10" s="703"/>
      <c r="BQ10" s="703"/>
      <c r="BR10" s="703"/>
      <c r="BS10" s="649" t="s">
        <v>124</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124</v>
      </c>
      <c r="CS10" s="644"/>
      <c r="CT10" s="644"/>
      <c r="CU10" s="644"/>
      <c r="CV10" s="644"/>
      <c r="CW10" s="644"/>
      <c r="CX10" s="644"/>
      <c r="CY10" s="645"/>
      <c r="CZ10" s="703" t="s">
        <v>124</v>
      </c>
      <c r="DA10" s="703"/>
      <c r="DB10" s="703"/>
      <c r="DC10" s="703"/>
      <c r="DD10" s="649" t="s">
        <v>124</v>
      </c>
      <c r="DE10" s="644"/>
      <c r="DF10" s="644"/>
      <c r="DG10" s="644"/>
      <c r="DH10" s="644"/>
      <c r="DI10" s="644"/>
      <c r="DJ10" s="644"/>
      <c r="DK10" s="644"/>
      <c r="DL10" s="644"/>
      <c r="DM10" s="644"/>
      <c r="DN10" s="644"/>
      <c r="DO10" s="644"/>
      <c r="DP10" s="645"/>
      <c r="DQ10" s="649" t="s">
        <v>223</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223</v>
      </c>
      <c r="AA11" s="703"/>
      <c r="AB11" s="703"/>
      <c r="AC11" s="703"/>
      <c r="AD11" s="704" t="s">
        <v>223</v>
      </c>
      <c r="AE11" s="704"/>
      <c r="AF11" s="704"/>
      <c r="AG11" s="704"/>
      <c r="AH11" s="704"/>
      <c r="AI11" s="704"/>
      <c r="AJ11" s="704"/>
      <c r="AK11" s="704"/>
      <c r="AL11" s="646" t="s">
        <v>124</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1175194</v>
      </c>
      <c r="BH11" s="644"/>
      <c r="BI11" s="644"/>
      <c r="BJ11" s="644"/>
      <c r="BK11" s="644"/>
      <c r="BL11" s="644"/>
      <c r="BM11" s="644"/>
      <c r="BN11" s="645"/>
      <c r="BO11" s="703">
        <v>36.6</v>
      </c>
      <c r="BP11" s="703"/>
      <c r="BQ11" s="703"/>
      <c r="BR11" s="703"/>
      <c r="BS11" s="649" t="s">
        <v>223</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89179</v>
      </c>
      <c r="CS11" s="644"/>
      <c r="CT11" s="644"/>
      <c r="CU11" s="644"/>
      <c r="CV11" s="644"/>
      <c r="CW11" s="644"/>
      <c r="CX11" s="644"/>
      <c r="CY11" s="645"/>
      <c r="CZ11" s="703">
        <v>2</v>
      </c>
      <c r="DA11" s="703"/>
      <c r="DB11" s="703"/>
      <c r="DC11" s="703"/>
      <c r="DD11" s="649">
        <v>9118</v>
      </c>
      <c r="DE11" s="644"/>
      <c r="DF11" s="644"/>
      <c r="DG11" s="644"/>
      <c r="DH11" s="644"/>
      <c r="DI11" s="644"/>
      <c r="DJ11" s="644"/>
      <c r="DK11" s="644"/>
      <c r="DL11" s="644"/>
      <c r="DM11" s="644"/>
      <c r="DN11" s="644"/>
      <c r="DO11" s="644"/>
      <c r="DP11" s="645"/>
      <c r="DQ11" s="649">
        <v>80462</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109322</v>
      </c>
      <c r="S12" s="644"/>
      <c r="T12" s="644"/>
      <c r="U12" s="644"/>
      <c r="V12" s="644"/>
      <c r="W12" s="644"/>
      <c r="X12" s="644"/>
      <c r="Y12" s="645"/>
      <c r="Z12" s="703">
        <v>2.1</v>
      </c>
      <c r="AA12" s="703"/>
      <c r="AB12" s="703"/>
      <c r="AC12" s="703"/>
      <c r="AD12" s="704">
        <v>109322</v>
      </c>
      <c r="AE12" s="704"/>
      <c r="AF12" s="704"/>
      <c r="AG12" s="704"/>
      <c r="AH12" s="704"/>
      <c r="AI12" s="704"/>
      <c r="AJ12" s="704"/>
      <c r="AK12" s="704"/>
      <c r="AL12" s="646">
        <v>3.2</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1408049</v>
      </c>
      <c r="BH12" s="644"/>
      <c r="BI12" s="644"/>
      <c r="BJ12" s="644"/>
      <c r="BK12" s="644"/>
      <c r="BL12" s="644"/>
      <c r="BM12" s="644"/>
      <c r="BN12" s="645"/>
      <c r="BO12" s="703">
        <v>43.9</v>
      </c>
      <c r="BP12" s="703"/>
      <c r="BQ12" s="703"/>
      <c r="BR12" s="703"/>
      <c r="BS12" s="649" t="s">
        <v>124</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347027</v>
      </c>
      <c r="CS12" s="644"/>
      <c r="CT12" s="644"/>
      <c r="CU12" s="644"/>
      <c r="CV12" s="644"/>
      <c r="CW12" s="644"/>
      <c r="CX12" s="644"/>
      <c r="CY12" s="645"/>
      <c r="CZ12" s="703">
        <v>7.9</v>
      </c>
      <c r="DA12" s="703"/>
      <c r="DB12" s="703"/>
      <c r="DC12" s="703"/>
      <c r="DD12" s="649">
        <v>29862</v>
      </c>
      <c r="DE12" s="644"/>
      <c r="DF12" s="644"/>
      <c r="DG12" s="644"/>
      <c r="DH12" s="644"/>
      <c r="DI12" s="644"/>
      <c r="DJ12" s="644"/>
      <c r="DK12" s="644"/>
      <c r="DL12" s="644"/>
      <c r="DM12" s="644"/>
      <c r="DN12" s="644"/>
      <c r="DO12" s="644"/>
      <c r="DP12" s="645"/>
      <c r="DQ12" s="649">
        <v>315072</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11075</v>
      </c>
      <c r="S13" s="644"/>
      <c r="T13" s="644"/>
      <c r="U13" s="644"/>
      <c r="V13" s="644"/>
      <c r="W13" s="644"/>
      <c r="X13" s="644"/>
      <c r="Y13" s="645"/>
      <c r="Z13" s="703">
        <v>0.2</v>
      </c>
      <c r="AA13" s="703"/>
      <c r="AB13" s="703"/>
      <c r="AC13" s="703"/>
      <c r="AD13" s="704">
        <v>11075</v>
      </c>
      <c r="AE13" s="704"/>
      <c r="AF13" s="704"/>
      <c r="AG13" s="704"/>
      <c r="AH13" s="704"/>
      <c r="AI13" s="704"/>
      <c r="AJ13" s="704"/>
      <c r="AK13" s="704"/>
      <c r="AL13" s="646">
        <v>0.3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1360332</v>
      </c>
      <c r="BH13" s="644"/>
      <c r="BI13" s="644"/>
      <c r="BJ13" s="644"/>
      <c r="BK13" s="644"/>
      <c r="BL13" s="644"/>
      <c r="BM13" s="644"/>
      <c r="BN13" s="645"/>
      <c r="BO13" s="703">
        <v>42.4</v>
      </c>
      <c r="BP13" s="703"/>
      <c r="BQ13" s="703"/>
      <c r="BR13" s="703"/>
      <c r="BS13" s="649" t="s">
        <v>124</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671120</v>
      </c>
      <c r="CS13" s="644"/>
      <c r="CT13" s="644"/>
      <c r="CU13" s="644"/>
      <c r="CV13" s="644"/>
      <c r="CW13" s="644"/>
      <c r="CX13" s="644"/>
      <c r="CY13" s="645"/>
      <c r="CZ13" s="703">
        <v>15.3</v>
      </c>
      <c r="DA13" s="703"/>
      <c r="DB13" s="703"/>
      <c r="DC13" s="703"/>
      <c r="DD13" s="649">
        <v>174864</v>
      </c>
      <c r="DE13" s="644"/>
      <c r="DF13" s="644"/>
      <c r="DG13" s="644"/>
      <c r="DH13" s="644"/>
      <c r="DI13" s="644"/>
      <c r="DJ13" s="644"/>
      <c r="DK13" s="644"/>
      <c r="DL13" s="644"/>
      <c r="DM13" s="644"/>
      <c r="DN13" s="644"/>
      <c r="DO13" s="644"/>
      <c r="DP13" s="645"/>
      <c r="DQ13" s="649">
        <v>650205</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223</v>
      </c>
      <c r="S14" s="644"/>
      <c r="T14" s="644"/>
      <c r="U14" s="644"/>
      <c r="V14" s="644"/>
      <c r="W14" s="644"/>
      <c r="X14" s="644"/>
      <c r="Y14" s="645"/>
      <c r="Z14" s="703" t="s">
        <v>124</v>
      </c>
      <c r="AA14" s="703"/>
      <c r="AB14" s="703"/>
      <c r="AC14" s="703"/>
      <c r="AD14" s="704" t="s">
        <v>223</v>
      </c>
      <c r="AE14" s="704"/>
      <c r="AF14" s="704"/>
      <c r="AG14" s="704"/>
      <c r="AH14" s="704"/>
      <c r="AI14" s="704"/>
      <c r="AJ14" s="704"/>
      <c r="AK14" s="704"/>
      <c r="AL14" s="646" t="s">
        <v>124</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17817</v>
      </c>
      <c r="BH14" s="644"/>
      <c r="BI14" s="644"/>
      <c r="BJ14" s="644"/>
      <c r="BK14" s="644"/>
      <c r="BL14" s="644"/>
      <c r="BM14" s="644"/>
      <c r="BN14" s="645"/>
      <c r="BO14" s="703">
        <v>0.6</v>
      </c>
      <c r="BP14" s="703"/>
      <c r="BQ14" s="703"/>
      <c r="BR14" s="703"/>
      <c r="BS14" s="649" t="s">
        <v>124</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138014</v>
      </c>
      <c r="CS14" s="644"/>
      <c r="CT14" s="644"/>
      <c r="CU14" s="644"/>
      <c r="CV14" s="644"/>
      <c r="CW14" s="644"/>
      <c r="CX14" s="644"/>
      <c r="CY14" s="645"/>
      <c r="CZ14" s="703">
        <v>3.1</v>
      </c>
      <c r="DA14" s="703"/>
      <c r="DB14" s="703"/>
      <c r="DC14" s="703"/>
      <c r="DD14" s="649">
        <v>3542</v>
      </c>
      <c r="DE14" s="644"/>
      <c r="DF14" s="644"/>
      <c r="DG14" s="644"/>
      <c r="DH14" s="644"/>
      <c r="DI14" s="644"/>
      <c r="DJ14" s="644"/>
      <c r="DK14" s="644"/>
      <c r="DL14" s="644"/>
      <c r="DM14" s="644"/>
      <c r="DN14" s="644"/>
      <c r="DO14" s="644"/>
      <c r="DP14" s="645"/>
      <c r="DQ14" s="649">
        <v>134472</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6666</v>
      </c>
      <c r="S15" s="644"/>
      <c r="T15" s="644"/>
      <c r="U15" s="644"/>
      <c r="V15" s="644"/>
      <c r="W15" s="644"/>
      <c r="X15" s="644"/>
      <c r="Y15" s="645"/>
      <c r="Z15" s="703">
        <v>0.1</v>
      </c>
      <c r="AA15" s="703"/>
      <c r="AB15" s="703"/>
      <c r="AC15" s="703"/>
      <c r="AD15" s="704">
        <v>6666</v>
      </c>
      <c r="AE15" s="704"/>
      <c r="AF15" s="704"/>
      <c r="AG15" s="704"/>
      <c r="AH15" s="704"/>
      <c r="AI15" s="704"/>
      <c r="AJ15" s="704"/>
      <c r="AK15" s="704"/>
      <c r="AL15" s="646">
        <v>0.2</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63320</v>
      </c>
      <c r="BH15" s="644"/>
      <c r="BI15" s="644"/>
      <c r="BJ15" s="644"/>
      <c r="BK15" s="644"/>
      <c r="BL15" s="644"/>
      <c r="BM15" s="644"/>
      <c r="BN15" s="645"/>
      <c r="BO15" s="703">
        <v>2</v>
      </c>
      <c r="BP15" s="703"/>
      <c r="BQ15" s="703"/>
      <c r="BR15" s="703"/>
      <c r="BS15" s="649" t="s">
        <v>223</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403897</v>
      </c>
      <c r="CS15" s="644"/>
      <c r="CT15" s="644"/>
      <c r="CU15" s="644"/>
      <c r="CV15" s="644"/>
      <c r="CW15" s="644"/>
      <c r="CX15" s="644"/>
      <c r="CY15" s="645"/>
      <c r="CZ15" s="703">
        <v>9.1999999999999993</v>
      </c>
      <c r="DA15" s="703"/>
      <c r="DB15" s="703"/>
      <c r="DC15" s="703"/>
      <c r="DD15" s="649">
        <v>29320</v>
      </c>
      <c r="DE15" s="644"/>
      <c r="DF15" s="644"/>
      <c r="DG15" s="644"/>
      <c r="DH15" s="644"/>
      <c r="DI15" s="644"/>
      <c r="DJ15" s="644"/>
      <c r="DK15" s="644"/>
      <c r="DL15" s="644"/>
      <c r="DM15" s="644"/>
      <c r="DN15" s="644"/>
      <c r="DO15" s="644"/>
      <c r="DP15" s="645"/>
      <c r="DQ15" s="649">
        <v>350462</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223</v>
      </c>
      <c r="S16" s="644"/>
      <c r="T16" s="644"/>
      <c r="U16" s="644"/>
      <c r="V16" s="644"/>
      <c r="W16" s="644"/>
      <c r="X16" s="644"/>
      <c r="Y16" s="645"/>
      <c r="Z16" s="703" t="s">
        <v>124</v>
      </c>
      <c r="AA16" s="703"/>
      <c r="AB16" s="703"/>
      <c r="AC16" s="703"/>
      <c r="AD16" s="704" t="s">
        <v>223</v>
      </c>
      <c r="AE16" s="704"/>
      <c r="AF16" s="704"/>
      <c r="AG16" s="704"/>
      <c r="AH16" s="704"/>
      <c r="AI16" s="704"/>
      <c r="AJ16" s="704"/>
      <c r="AK16" s="704"/>
      <c r="AL16" s="646" t="s">
        <v>124</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223</v>
      </c>
      <c r="BH16" s="644"/>
      <c r="BI16" s="644"/>
      <c r="BJ16" s="644"/>
      <c r="BK16" s="644"/>
      <c r="BL16" s="644"/>
      <c r="BM16" s="644"/>
      <c r="BN16" s="645"/>
      <c r="BO16" s="703" t="s">
        <v>124</v>
      </c>
      <c r="BP16" s="703"/>
      <c r="BQ16" s="703"/>
      <c r="BR16" s="703"/>
      <c r="BS16" s="649" t="s">
        <v>124</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223</v>
      </c>
      <c r="CS16" s="644"/>
      <c r="CT16" s="644"/>
      <c r="CU16" s="644"/>
      <c r="CV16" s="644"/>
      <c r="CW16" s="644"/>
      <c r="CX16" s="644"/>
      <c r="CY16" s="645"/>
      <c r="CZ16" s="703" t="s">
        <v>124</v>
      </c>
      <c r="DA16" s="703"/>
      <c r="DB16" s="703"/>
      <c r="DC16" s="703"/>
      <c r="DD16" s="649" t="s">
        <v>223</v>
      </c>
      <c r="DE16" s="644"/>
      <c r="DF16" s="644"/>
      <c r="DG16" s="644"/>
      <c r="DH16" s="644"/>
      <c r="DI16" s="644"/>
      <c r="DJ16" s="644"/>
      <c r="DK16" s="644"/>
      <c r="DL16" s="644"/>
      <c r="DM16" s="644"/>
      <c r="DN16" s="644"/>
      <c r="DO16" s="644"/>
      <c r="DP16" s="645"/>
      <c r="DQ16" s="649" t="s">
        <v>124</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1777</v>
      </c>
      <c r="S17" s="644"/>
      <c r="T17" s="644"/>
      <c r="U17" s="644"/>
      <c r="V17" s="644"/>
      <c r="W17" s="644"/>
      <c r="X17" s="644"/>
      <c r="Y17" s="645"/>
      <c r="Z17" s="703">
        <v>0</v>
      </c>
      <c r="AA17" s="703"/>
      <c r="AB17" s="703"/>
      <c r="AC17" s="703"/>
      <c r="AD17" s="704">
        <v>1777</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123389</v>
      </c>
      <c r="CS17" s="644"/>
      <c r="CT17" s="644"/>
      <c r="CU17" s="644"/>
      <c r="CV17" s="644"/>
      <c r="CW17" s="644"/>
      <c r="CX17" s="644"/>
      <c r="CY17" s="645"/>
      <c r="CZ17" s="703">
        <v>2.8</v>
      </c>
      <c r="DA17" s="703"/>
      <c r="DB17" s="703"/>
      <c r="DC17" s="703"/>
      <c r="DD17" s="649" t="s">
        <v>124</v>
      </c>
      <c r="DE17" s="644"/>
      <c r="DF17" s="644"/>
      <c r="DG17" s="644"/>
      <c r="DH17" s="644"/>
      <c r="DI17" s="644"/>
      <c r="DJ17" s="644"/>
      <c r="DK17" s="644"/>
      <c r="DL17" s="644"/>
      <c r="DM17" s="644"/>
      <c r="DN17" s="644"/>
      <c r="DO17" s="644"/>
      <c r="DP17" s="645"/>
      <c r="DQ17" s="649">
        <v>123389</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15</v>
      </c>
      <c r="S18" s="644"/>
      <c r="T18" s="644"/>
      <c r="U18" s="644"/>
      <c r="V18" s="644"/>
      <c r="W18" s="644"/>
      <c r="X18" s="644"/>
      <c r="Y18" s="645"/>
      <c r="Z18" s="703">
        <v>0</v>
      </c>
      <c r="AA18" s="703"/>
      <c r="AB18" s="703"/>
      <c r="AC18" s="703"/>
      <c r="AD18" s="704" t="s">
        <v>124</v>
      </c>
      <c r="AE18" s="704"/>
      <c r="AF18" s="704"/>
      <c r="AG18" s="704"/>
      <c r="AH18" s="704"/>
      <c r="AI18" s="704"/>
      <c r="AJ18" s="704"/>
      <c r="AK18" s="704"/>
      <c r="AL18" s="646" t="s">
        <v>223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223</v>
      </c>
      <c r="BP18" s="703"/>
      <c r="BQ18" s="703"/>
      <c r="BR18" s="703"/>
      <c r="BS18" s="649" t="s">
        <v>124</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223</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t="s">
        <v>223</v>
      </c>
      <c r="S19" s="644"/>
      <c r="T19" s="644"/>
      <c r="U19" s="644"/>
      <c r="V19" s="644"/>
      <c r="W19" s="644"/>
      <c r="X19" s="644"/>
      <c r="Y19" s="645"/>
      <c r="Z19" s="703" t="s">
        <v>223</v>
      </c>
      <c r="AA19" s="703"/>
      <c r="AB19" s="703"/>
      <c r="AC19" s="703"/>
      <c r="AD19" s="704" t="s">
        <v>223</v>
      </c>
      <c r="AE19" s="704"/>
      <c r="AF19" s="704"/>
      <c r="AG19" s="704"/>
      <c r="AH19" s="704"/>
      <c r="AI19" s="704"/>
      <c r="AJ19" s="704"/>
      <c r="AK19" s="704"/>
      <c r="AL19" s="646" t="s">
        <v>223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108281</v>
      </c>
      <c r="BH19" s="644"/>
      <c r="BI19" s="644"/>
      <c r="BJ19" s="644"/>
      <c r="BK19" s="644"/>
      <c r="BL19" s="644"/>
      <c r="BM19" s="644"/>
      <c r="BN19" s="645"/>
      <c r="BO19" s="703">
        <v>3.4</v>
      </c>
      <c r="BP19" s="703"/>
      <c r="BQ19" s="703"/>
      <c r="BR19" s="703"/>
      <c r="BS19" s="649" t="s">
        <v>223</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223</v>
      </c>
      <c r="CS19" s="644"/>
      <c r="CT19" s="644"/>
      <c r="CU19" s="644"/>
      <c r="CV19" s="644"/>
      <c r="CW19" s="644"/>
      <c r="CX19" s="644"/>
      <c r="CY19" s="645"/>
      <c r="CZ19" s="703" t="s">
        <v>223</v>
      </c>
      <c r="DA19" s="703"/>
      <c r="DB19" s="703"/>
      <c r="DC19" s="703"/>
      <c r="DD19" s="649" t="s">
        <v>124</v>
      </c>
      <c r="DE19" s="644"/>
      <c r="DF19" s="644"/>
      <c r="DG19" s="644"/>
      <c r="DH19" s="644"/>
      <c r="DI19" s="644"/>
      <c r="DJ19" s="644"/>
      <c r="DK19" s="644"/>
      <c r="DL19" s="644"/>
      <c r="DM19" s="644"/>
      <c r="DN19" s="644"/>
      <c r="DO19" s="644"/>
      <c r="DP19" s="645"/>
      <c r="DQ19" s="649" t="s">
        <v>223</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15</v>
      </c>
      <c r="S20" s="644"/>
      <c r="T20" s="644"/>
      <c r="U20" s="644"/>
      <c r="V20" s="644"/>
      <c r="W20" s="644"/>
      <c r="X20" s="644"/>
      <c r="Y20" s="645"/>
      <c r="Z20" s="703">
        <v>0</v>
      </c>
      <c r="AA20" s="703"/>
      <c r="AB20" s="703"/>
      <c r="AC20" s="703"/>
      <c r="AD20" s="704" t="s">
        <v>223</v>
      </c>
      <c r="AE20" s="704"/>
      <c r="AF20" s="704"/>
      <c r="AG20" s="704"/>
      <c r="AH20" s="704"/>
      <c r="AI20" s="704"/>
      <c r="AJ20" s="704"/>
      <c r="AK20" s="704"/>
      <c r="AL20" s="646" t="s">
        <v>124</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108281</v>
      </c>
      <c r="BH20" s="644"/>
      <c r="BI20" s="644"/>
      <c r="BJ20" s="644"/>
      <c r="BK20" s="644"/>
      <c r="BL20" s="644"/>
      <c r="BM20" s="644"/>
      <c r="BN20" s="645"/>
      <c r="BO20" s="703">
        <v>3.4</v>
      </c>
      <c r="BP20" s="703"/>
      <c r="BQ20" s="703"/>
      <c r="BR20" s="703"/>
      <c r="BS20" s="649" t="s">
        <v>223</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4384569</v>
      </c>
      <c r="CS20" s="644"/>
      <c r="CT20" s="644"/>
      <c r="CU20" s="644"/>
      <c r="CV20" s="644"/>
      <c r="CW20" s="644"/>
      <c r="CX20" s="644"/>
      <c r="CY20" s="645"/>
      <c r="CZ20" s="703">
        <v>100</v>
      </c>
      <c r="DA20" s="703"/>
      <c r="DB20" s="703"/>
      <c r="DC20" s="703"/>
      <c r="DD20" s="649">
        <v>511158</v>
      </c>
      <c r="DE20" s="644"/>
      <c r="DF20" s="644"/>
      <c r="DG20" s="644"/>
      <c r="DH20" s="644"/>
      <c r="DI20" s="644"/>
      <c r="DJ20" s="644"/>
      <c r="DK20" s="644"/>
      <c r="DL20" s="644"/>
      <c r="DM20" s="644"/>
      <c r="DN20" s="644"/>
      <c r="DO20" s="644"/>
      <c r="DP20" s="645"/>
      <c r="DQ20" s="649">
        <v>3471875</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124</v>
      </c>
      <c r="AA21" s="703"/>
      <c r="AB21" s="703"/>
      <c r="AC21" s="703"/>
      <c r="AD21" s="704" t="s">
        <v>124</v>
      </c>
      <c r="AE21" s="704"/>
      <c r="AF21" s="704"/>
      <c r="AG21" s="704"/>
      <c r="AH21" s="704"/>
      <c r="AI21" s="704"/>
      <c r="AJ21" s="704"/>
      <c r="AK21" s="704"/>
      <c r="AL21" s="646" t="s">
        <v>223</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108281</v>
      </c>
      <c r="BH21" s="644"/>
      <c r="BI21" s="644"/>
      <c r="BJ21" s="644"/>
      <c r="BK21" s="644"/>
      <c r="BL21" s="644"/>
      <c r="BM21" s="644"/>
      <c r="BN21" s="645"/>
      <c r="BO21" s="703">
        <v>3.4</v>
      </c>
      <c r="BP21" s="703"/>
      <c r="BQ21" s="703"/>
      <c r="BR21" s="703"/>
      <c r="BS21" s="649" t="s">
        <v>223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3366861</v>
      </c>
      <c r="S22" s="644"/>
      <c r="T22" s="644"/>
      <c r="U22" s="644"/>
      <c r="V22" s="644"/>
      <c r="W22" s="644"/>
      <c r="X22" s="644"/>
      <c r="Y22" s="645"/>
      <c r="Z22" s="703">
        <v>64.2</v>
      </c>
      <c r="AA22" s="703"/>
      <c r="AB22" s="703"/>
      <c r="AC22" s="703"/>
      <c r="AD22" s="704">
        <v>3366846</v>
      </c>
      <c r="AE22" s="704"/>
      <c r="AF22" s="704"/>
      <c r="AG22" s="704"/>
      <c r="AH22" s="704"/>
      <c r="AI22" s="704"/>
      <c r="AJ22" s="704"/>
      <c r="AK22" s="704"/>
      <c r="AL22" s="646">
        <v>99.7</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124</v>
      </c>
      <c r="BP22" s="703"/>
      <c r="BQ22" s="703"/>
      <c r="BR22" s="703"/>
      <c r="BS22" s="649" t="s">
        <v>124</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916</v>
      </c>
      <c r="S23" s="644"/>
      <c r="T23" s="644"/>
      <c r="U23" s="644"/>
      <c r="V23" s="644"/>
      <c r="W23" s="644"/>
      <c r="X23" s="644"/>
      <c r="Y23" s="645"/>
      <c r="Z23" s="703">
        <v>0</v>
      </c>
      <c r="AA23" s="703"/>
      <c r="AB23" s="703"/>
      <c r="AC23" s="703"/>
      <c r="AD23" s="704">
        <v>916</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124</v>
      </c>
      <c r="BH23" s="644"/>
      <c r="BI23" s="644"/>
      <c r="BJ23" s="644"/>
      <c r="BK23" s="644"/>
      <c r="BL23" s="644"/>
      <c r="BM23" s="644"/>
      <c r="BN23" s="645"/>
      <c r="BO23" s="703" t="s">
        <v>124</v>
      </c>
      <c r="BP23" s="703"/>
      <c r="BQ23" s="703"/>
      <c r="BR23" s="703"/>
      <c r="BS23" s="649" t="s">
        <v>124</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14740</v>
      </c>
      <c r="S24" s="644"/>
      <c r="T24" s="644"/>
      <c r="U24" s="644"/>
      <c r="V24" s="644"/>
      <c r="W24" s="644"/>
      <c r="X24" s="644"/>
      <c r="Y24" s="645"/>
      <c r="Z24" s="703">
        <v>0.3</v>
      </c>
      <c r="AA24" s="703"/>
      <c r="AB24" s="703"/>
      <c r="AC24" s="703"/>
      <c r="AD24" s="704" t="s">
        <v>124</v>
      </c>
      <c r="AE24" s="704"/>
      <c r="AF24" s="704"/>
      <c r="AG24" s="704"/>
      <c r="AH24" s="704"/>
      <c r="AI24" s="704"/>
      <c r="AJ24" s="704"/>
      <c r="AK24" s="704"/>
      <c r="AL24" s="646" t="s">
        <v>124</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223</v>
      </c>
      <c r="BH24" s="644"/>
      <c r="BI24" s="644"/>
      <c r="BJ24" s="644"/>
      <c r="BK24" s="644"/>
      <c r="BL24" s="644"/>
      <c r="BM24" s="644"/>
      <c r="BN24" s="645"/>
      <c r="BO24" s="703" t="s">
        <v>124</v>
      </c>
      <c r="BP24" s="703"/>
      <c r="BQ24" s="703"/>
      <c r="BR24" s="703"/>
      <c r="BS24" s="649" t="s">
        <v>124</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1163055</v>
      </c>
      <c r="CS24" s="707"/>
      <c r="CT24" s="707"/>
      <c r="CU24" s="707"/>
      <c r="CV24" s="707"/>
      <c r="CW24" s="707"/>
      <c r="CX24" s="707"/>
      <c r="CY24" s="753"/>
      <c r="CZ24" s="754">
        <v>26.5</v>
      </c>
      <c r="DA24" s="723"/>
      <c r="DB24" s="723"/>
      <c r="DC24" s="757"/>
      <c r="DD24" s="752">
        <v>903460</v>
      </c>
      <c r="DE24" s="707"/>
      <c r="DF24" s="707"/>
      <c r="DG24" s="707"/>
      <c r="DH24" s="707"/>
      <c r="DI24" s="707"/>
      <c r="DJ24" s="707"/>
      <c r="DK24" s="753"/>
      <c r="DL24" s="752">
        <v>853386</v>
      </c>
      <c r="DM24" s="707"/>
      <c r="DN24" s="707"/>
      <c r="DO24" s="707"/>
      <c r="DP24" s="707"/>
      <c r="DQ24" s="707"/>
      <c r="DR24" s="707"/>
      <c r="DS24" s="707"/>
      <c r="DT24" s="707"/>
      <c r="DU24" s="707"/>
      <c r="DV24" s="753"/>
      <c r="DW24" s="754">
        <v>25.3</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55717</v>
      </c>
      <c r="S25" s="644"/>
      <c r="T25" s="644"/>
      <c r="U25" s="644"/>
      <c r="V25" s="644"/>
      <c r="W25" s="644"/>
      <c r="X25" s="644"/>
      <c r="Y25" s="645"/>
      <c r="Z25" s="703">
        <v>1.1000000000000001</v>
      </c>
      <c r="AA25" s="703"/>
      <c r="AB25" s="703"/>
      <c r="AC25" s="703"/>
      <c r="AD25" s="704">
        <v>53</v>
      </c>
      <c r="AE25" s="704"/>
      <c r="AF25" s="704"/>
      <c r="AG25" s="704"/>
      <c r="AH25" s="704"/>
      <c r="AI25" s="704"/>
      <c r="AJ25" s="704"/>
      <c r="AK25" s="704"/>
      <c r="AL25" s="646">
        <v>0</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223</v>
      </c>
      <c r="BP25" s="703"/>
      <c r="BQ25" s="703"/>
      <c r="BR25" s="703"/>
      <c r="BS25" s="649" t="s">
        <v>223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717034</v>
      </c>
      <c r="CS25" s="642"/>
      <c r="CT25" s="642"/>
      <c r="CU25" s="642"/>
      <c r="CV25" s="642"/>
      <c r="CW25" s="642"/>
      <c r="CX25" s="642"/>
      <c r="CY25" s="643"/>
      <c r="CZ25" s="646">
        <v>16.399999999999999</v>
      </c>
      <c r="DA25" s="675"/>
      <c r="DB25" s="675"/>
      <c r="DC25" s="676"/>
      <c r="DD25" s="649">
        <v>643150</v>
      </c>
      <c r="DE25" s="642"/>
      <c r="DF25" s="642"/>
      <c r="DG25" s="642"/>
      <c r="DH25" s="642"/>
      <c r="DI25" s="642"/>
      <c r="DJ25" s="642"/>
      <c r="DK25" s="643"/>
      <c r="DL25" s="649">
        <v>639652</v>
      </c>
      <c r="DM25" s="642"/>
      <c r="DN25" s="642"/>
      <c r="DO25" s="642"/>
      <c r="DP25" s="642"/>
      <c r="DQ25" s="642"/>
      <c r="DR25" s="642"/>
      <c r="DS25" s="642"/>
      <c r="DT25" s="642"/>
      <c r="DU25" s="642"/>
      <c r="DV25" s="643"/>
      <c r="DW25" s="646">
        <v>18.899999999999999</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25939</v>
      </c>
      <c r="S26" s="644"/>
      <c r="T26" s="644"/>
      <c r="U26" s="644"/>
      <c r="V26" s="644"/>
      <c r="W26" s="644"/>
      <c r="X26" s="644"/>
      <c r="Y26" s="645"/>
      <c r="Z26" s="703">
        <v>0.5</v>
      </c>
      <c r="AA26" s="703"/>
      <c r="AB26" s="703"/>
      <c r="AC26" s="703"/>
      <c r="AD26" s="704" t="s">
        <v>223</v>
      </c>
      <c r="AE26" s="704"/>
      <c r="AF26" s="704"/>
      <c r="AG26" s="704"/>
      <c r="AH26" s="704"/>
      <c r="AI26" s="704"/>
      <c r="AJ26" s="704"/>
      <c r="AK26" s="704"/>
      <c r="AL26" s="646" t="s">
        <v>223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223</v>
      </c>
      <c r="BH26" s="644"/>
      <c r="BI26" s="644"/>
      <c r="BJ26" s="644"/>
      <c r="BK26" s="644"/>
      <c r="BL26" s="644"/>
      <c r="BM26" s="644"/>
      <c r="BN26" s="645"/>
      <c r="BO26" s="703" t="s">
        <v>223</v>
      </c>
      <c r="BP26" s="703"/>
      <c r="BQ26" s="703"/>
      <c r="BR26" s="703"/>
      <c r="BS26" s="649" t="s">
        <v>124</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469542</v>
      </c>
      <c r="CS26" s="644"/>
      <c r="CT26" s="644"/>
      <c r="CU26" s="644"/>
      <c r="CV26" s="644"/>
      <c r="CW26" s="644"/>
      <c r="CX26" s="644"/>
      <c r="CY26" s="645"/>
      <c r="CZ26" s="646">
        <v>10.7</v>
      </c>
      <c r="DA26" s="675"/>
      <c r="DB26" s="675"/>
      <c r="DC26" s="676"/>
      <c r="DD26" s="649">
        <v>397836</v>
      </c>
      <c r="DE26" s="644"/>
      <c r="DF26" s="644"/>
      <c r="DG26" s="644"/>
      <c r="DH26" s="644"/>
      <c r="DI26" s="644"/>
      <c r="DJ26" s="644"/>
      <c r="DK26" s="645"/>
      <c r="DL26" s="649" t="s">
        <v>223</v>
      </c>
      <c r="DM26" s="644"/>
      <c r="DN26" s="644"/>
      <c r="DO26" s="644"/>
      <c r="DP26" s="644"/>
      <c r="DQ26" s="644"/>
      <c r="DR26" s="644"/>
      <c r="DS26" s="644"/>
      <c r="DT26" s="644"/>
      <c r="DU26" s="644"/>
      <c r="DV26" s="645"/>
      <c r="DW26" s="646" t="s">
        <v>124</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439023</v>
      </c>
      <c r="S27" s="644"/>
      <c r="T27" s="644"/>
      <c r="U27" s="644"/>
      <c r="V27" s="644"/>
      <c r="W27" s="644"/>
      <c r="X27" s="644"/>
      <c r="Y27" s="645"/>
      <c r="Z27" s="703">
        <v>8.4</v>
      </c>
      <c r="AA27" s="703"/>
      <c r="AB27" s="703"/>
      <c r="AC27" s="703"/>
      <c r="AD27" s="704" t="s">
        <v>223</v>
      </c>
      <c r="AE27" s="704"/>
      <c r="AF27" s="704"/>
      <c r="AG27" s="704"/>
      <c r="AH27" s="704"/>
      <c r="AI27" s="704"/>
      <c r="AJ27" s="704"/>
      <c r="AK27" s="704"/>
      <c r="AL27" s="646" t="s">
        <v>223</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3207848</v>
      </c>
      <c r="BH27" s="644"/>
      <c r="BI27" s="644"/>
      <c r="BJ27" s="644"/>
      <c r="BK27" s="644"/>
      <c r="BL27" s="644"/>
      <c r="BM27" s="644"/>
      <c r="BN27" s="645"/>
      <c r="BO27" s="703">
        <v>100</v>
      </c>
      <c r="BP27" s="703"/>
      <c r="BQ27" s="703"/>
      <c r="BR27" s="703"/>
      <c r="BS27" s="649" t="s">
        <v>223</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322632</v>
      </c>
      <c r="CS27" s="642"/>
      <c r="CT27" s="642"/>
      <c r="CU27" s="642"/>
      <c r="CV27" s="642"/>
      <c r="CW27" s="642"/>
      <c r="CX27" s="642"/>
      <c r="CY27" s="643"/>
      <c r="CZ27" s="646">
        <v>7.4</v>
      </c>
      <c r="DA27" s="675"/>
      <c r="DB27" s="675"/>
      <c r="DC27" s="676"/>
      <c r="DD27" s="649">
        <v>136921</v>
      </c>
      <c r="DE27" s="642"/>
      <c r="DF27" s="642"/>
      <c r="DG27" s="642"/>
      <c r="DH27" s="642"/>
      <c r="DI27" s="642"/>
      <c r="DJ27" s="642"/>
      <c r="DK27" s="643"/>
      <c r="DL27" s="649">
        <v>90345</v>
      </c>
      <c r="DM27" s="642"/>
      <c r="DN27" s="642"/>
      <c r="DO27" s="642"/>
      <c r="DP27" s="642"/>
      <c r="DQ27" s="642"/>
      <c r="DR27" s="642"/>
      <c r="DS27" s="642"/>
      <c r="DT27" s="642"/>
      <c r="DU27" s="642"/>
      <c r="DV27" s="643"/>
      <c r="DW27" s="646">
        <v>2.7</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v>8872</v>
      </c>
      <c r="S28" s="644"/>
      <c r="T28" s="644"/>
      <c r="U28" s="644"/>
      <c r="V28" s="644"/>
      <c r="W28" s="644"/>
      <c r="X28" s="644"/>
      <c r="Y28" s="645"/>
      <c r="Z28" s="703">
        <v>0.2</v>
      </c>
      <c r="AA28" s="703"/>
      <c r="AB28" s="703"/>
      <c r="AC28" s="703"/>
      <c r="AD28" s="704">
        <v>8872</v>
      </c>
      <c r="AE28" s="704"/>
      <c r="AF28" s="704"/>
      <c r="AG28" s="704"/>
      <c r="AH28" s="704"/>
      <c r="AI28" s="704"/>
      <c r="AJ28" s="704"/>
      <c r="AK28" s="704"/>
      <c r="AL28" s="646">
        <v>0.3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123389</v>
      </c>
      <c r="CS28" s="644"/>
      <c r="CT28" s="644"/>
      <c r="CU28" s="644"/>
      <c r="CV28" s="644"/>
      <c r="CW28" s="644"/>
      <c r="CX28" s="644"/>
      <c r="CY28" s="645"/>
      <c r="CZ28" s="646">
        <v>2.8</v>
      </c>
      <c r="DA28" s="675"/>
      <c r="DB28" s="675"/>
      <c r="DC28" s="676"/>
      <c r="DD28" s="649">
        <v>123389</v>
      </c>
      <c r="DE28" s="644"/>
      <c r="DF28" s="644"/>
      <c r="DG28" s="644"/>
      <c r="DH28" s="644"/>
      <c r="DI28" s="644"/>
      <c r="DJ28" s="644"/>
      <c r="DK28" s="645"/>
      <c r="DL28" s="649">
        <v>123389</v>
      </c>
      <c r="DM28" s="644"/>
      <c r="DN28" s="644"/>
      <c r="DO28" s="644"/>
      <c r="DP28" s="644"/>
      <c r="DQ28" s="644"/>
      <c r="DR28" s="644"/>
      <c r="DS28" s="644"/>
      <c r="DT28" s="644"/>
      <c r="DU28" s="644"/>
      <c r="DV28" s="645"/>
      <c r="DW28" s="646">
        <v>3.7</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135171</v>
      </c>
      <c r="S29" s="644"/>
      <c r="T29" s="644"/>
      <c r="U29" s="644"/>
      <c r="V29" s="644"/>
      <c r="W29" s="644"/>
      <c r="X29" s="644"/>
      <c r="Y29" s="645"/>
      <c r="Z29" s="703">
        <v>2.6</v>
      </c>
      <c r="AA29" s="703"/>
      <c r="AB29" s="703"/>
      <c r="AC29" s="703"/>
      <c r="AD29" s="704" t="s">
        <v>124</v>
      </c>
      <c r="AE29" s="704"/>
      <c r="AF29" s="704"/>
      <c r="AG29" s="704"/>
      <c r="AH29" s="704"/>
      <c r="AI29" s="704"/>
      <c r="AJ29" s="704"/>
      <c r="AK29" s="704"/>
      <c r="AL29" s="646" t="s">
        <v>223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123389</v>
      </c>
      <c r="CS29" s="642"/>
      <c r="CT29" s="642"/>
      <c r="CU29" s="642"/>
      <c r="CV29" s="642"/>
      <c r="CW29" s="642"/>
      <c r="CX29" s="642"/>
      <c r="CY29" s="643"/>
      <c r="CZ29" s="646">
        <v>2.8</v>
      </c>
      <c r="DA29" s="675"/>
      <c r="DB29" s="675"/>
      <c r="DC29" s="676"/>
      <c r="DD29" s="649">
        <v>123389</v>
      </c>
      <c r="DE29" s="642"/>
      <c r="DF29" s="642"/>
      <c r="DG29" s="642"/>
      <c r="DH29" s="642"/>
      <c r="DI29" s="642"/>
      <c r="DJ29" s="642"/>
      <c r="DK29" s="643"/>
      <c r="DL29" s="649">
        <v>123389</v>
      </c>
      <c r="DM29" s="642"/>
      <c r="DN29" s="642"/>
      <c r="DO29" s="642"/>
      <c r="DP29" s="642"/>
      <c r="DQ29" s="642"/>
      <c r="DR29" s="642"/>
      <c r="DS29" s="642"/>
      <c r="DT29" s="642"/>
      <c r="DU29" s="642"/>
      <c r="DV29" s="643"/>
      <c r="DW29" s="646">
        <v>3.7</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6495</v>
      </c>
      <c r="S30" s="644"/>
      <c r="T30" s="644"/>
      <c r="U30" s="644"/>
      <c r="V30" s="644"/>
      <c r="W30" s="644"/>
      <c r="X30" s="644"/>
      <c r="Y30" s="645"/>
      <c r="Z30" s="703">
        <v>0.1</v>
      </c>
      <c r="AA30" s="703"/>
      <c r="AB30" s="703"/>
      <c r="AC30" s="703"/>
      <c r="AD30" s="704" t="s">
        <v>223</v>
      </c>
      <c r="AE30" s="704"/>
      <c r="AF30" s="704"/>
      <c r="AG30" s="704"/>
      <c r="AH30" s="704"/>
      <c r="AI30" s="704"/>
      <c r="AJ30" s="704"/>
      <c r="AK30" s="704"/>
      <c r="AL30" s="646" t="s">
        <v>223</v>
      </c>
      <c r="AM30" s="647"/>
      <c r="AN30" s="647"/>
      <c r="AO30" s="705"/>
      <c r="AP30" s="731" t="s">
        <v>303</v>
      </c>
      <c r="AQ30" s="732"/>
      <c r="AR30" s="732"/>
      <c r="AS30" s="732"/>
      <c r="AT30" s="737" t="s">
        <v>304</v>
      </c>
      <c r="AU30" s="210"/>
      <c r="AV30" s="210"/>
      <c r="AW30" s="210"/>
      <c r="AX30" s="740" t="s">
        <v>182</v>
      </c>
      <c r="AY30" s="741"/>
      <c r="AZ30" s="741"/>
      <c r="BA30" s="741"/>
      <c r="BB30" s="741"/>
      <c r="BC30" s="741"/>
      <c r="BD30" s="741"/>
      <c r="BE30" s="741"/>
      <c r="BF30" s="742"/>
      <c r="BG30" s="721">
        <v>98.9</v>
      </c>
      <c r="BH30" s="722"/>
      <c r="BI30" s="722"/>
      <c r="BJ30" s="722"/>
      <c r="BK30" s="722"/>
      <c r="BL30" s="722"/>
      <c r="BM30" s="723">
        <v>95</v>
      </c>
      <c r="BN30" s="722"/>
      <c r="BO30" s="722"/>
      <c r="BP30" s="722"/>
      <c r="BQ30" s="724"/>
      <c r="BR30" s="721">
        <v>98.5</v>
      </c>
      <c r="BS30" s="722"/>
      <c r="BT30" s="722"/>
      <c r="BU30" s="722"/>
      <c r="BV30" s="722"/>
      <c r="BW30" s="722"/>
      <c r="BX30" s="723">
        <v>94.1</v>
      </c>
      <c r="BY30" s="722"/>
      <c r="BZ30" s="722"/>
      <c r="CA30" s="722"/>
      <c r="CB30" s="724"/>
      <c r="CD30" s="727"/>
      <c r="CE30" s="728"/>
      <c r="CF30" s="685" t="s">
        <v>305</v>
      </c>
      <c r="CG30" s="682"/>
      <c r="CH30" s="682"/>
      <c r="CI30" s="682"/>
      <c r="CJ30" s="682"/>
      <c r="CK30" s="682"/>
      <c r="CL30" s="682"/>
      <c r="CM30" s="682"/>
      <c r="CN30" s="682"/>
      <c r="CO30" s="682"/>
      <c r="CP30" s="682"/>
      <c r="CQ30" s="683"/>
      <c r="CR30" s="641">
        <v>119172</v>
      </c>
      <c r="CS30" s="644"/>
      <c r="CT30" s="644"/>
      <c r="CU30" s="644"/>
      <c r="CV30" s="644"/>
      <c r="CW30" s="644"/>
      <c r="CX30" s="644"/>
      <c r="CY30" s="645"/>
      <c r="CZ30" s="646">
        <v>2.7</v>
      </c>
      <c r="DA30" s="675"/>
      <c r="DB30" s="675"/>
      <c r="DC30" s="676"/>
      <c r="DD30" s="649">
        <v>119172</v>
      </c>
      <c r="DE30" s="644"/>
      <c r="DF30" s="644"/>
      <c r="DG30" s="644"/>
      <c r="DH30" s="644"/>
      <c r="DI30" s="644"/>
      <c r="DJ30" s="644"/>
      <c r="DK30" s="645"/>
      <c r="DL30" s="649">
        <v>119172</v>
      </c>
      <c r="DM30" s="644"/>
      <c r="DN30" s="644"/>
      <c r="DO30" s="644"/>
      <c r="DP30" s="644"/>
      <c r="DQ30" s="644"/>
      <c r="DR30" s="644"/>
      <c r="DS30" s="644"/>
      <c r="DT30" s="644"/>
      <c r="DU30" s="644"/>
      <c r="DV30" s="645"/>
      <c r="DW30" s="646">
        <v>3.5</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219223</v>
      </c>
      <c r="S31" s="644"/>
      <c r="T31" s="644"/>
      <c r="U31" s="644"/>
      <c r="V31" s="644"/>
      <c r="W31" s="644"/>
      <c r="X31" s="644"/>
      <c r="Y31" s="645"/>
      <c r="Z31" s="703">
        <v>4.2</v>
      </c>
      <c r="AA31" s="703"/>
      <c r="AB31" s="703"/>
      <c r="AC31" s="703"/>
      <c r="AD31" s="704" t="s">
        <v>223</v>
      </c>
      <c r="AE31" s="704"/>
      <c r="AF31" s="704"/>
      <c r="AG31" s="704"/>
      <c r="AH31" s="704"/>
      <c r="AI31" s="704"/>
      <c r="AJ31" s="704"/>
      <c r="AK31" s="704"/>
      <c r="AL31" s="646" t="s">
        <v>223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99.7</v>
      </c>
      <c r="BH31" s="642"/>
      <c r="BI31" s="642"/>
      <c r="BJ31" s="642"/>
      <c r="BK31" s="642"/>
      <c r="BL31" s="642"/>
      <c r="BM31" s="647">
        <v>98.4</v>
      </c>
      <c r="BN31" s="720"/>
      <c r="BO31" s="720"/>
      <c r="BP31" s="720"/>
      <c r="BQ31" s="681"/>
      <c r="BR31" s="719">
        <v>99.3</v>
      </c>
      <c r="BS31" s="642"/>
      <c r="BT31" s="642"/>
      <c r="BU31" s="642"/>
      <c r="BV31" s="642"/>
      <c r="BW31" s="642"/>
      <c r="BX31" s="647">
        <v>97.2</v>
      </c>
      <c r="BY31" s="720"/>
      <c r="BZ31" s="720"/>
      <c r="CA31" s="720"/>
      <c r="CB31" s="681"/>
      <c r="CD31" s="727"/>
      <c r="CE31" s="728"/>
      <c r="CF31" s="685" t="s">
        <v>309</v>
      </c>
      <c r="CG31" s="682"/>
      <c r="CH31" s="682"/>
      <c r="CI31" s="682"/>
      <c r="CJ31" s="682"/>
      <c r="CK31" s="682"/>
      <c r="CL31" s="682"/>
      <c r="CM31" s="682"/>
      <c r="CN31" s="682"/>
      <c r="CO31" s="682"/>
      <c r="CP31" s="682"/>
      <c r="CQ31" s="683"/>
      <c r="CR31" s="641">
        <v>4217</v>
      </c>
      <c r="CS31" s="642"/>
      <c r="CT31" s="642"/>
      <c r="CU31" s="642"/>
      <c r="CV31" s="642"/>
      <c r="CW31" s="642"/>
      <c r="CX31" s="642"/>
      <c r="CY31" s="643"/>
      <c r="CZ31" s="646">
        <v>0.1</v>
      </c>
      <c r="DA31" s="675"/>
      <c r="DB31" s="675"/>
      <c r="DC31" s="676"/>
      <c r="DD31" s="649">
        <v>4217</v>
      </c>
      <c r="DE31" s="642"/>
      <c r="DF31" s="642"/>
      <c r="DG31" s="642"/>
      <c r="DH31" s="642"/>
      <c r="DI31" s="642"/>
      <c r="DJ31" s="642"/>
      <c r="DK31" s="643"/>
      <c r="DL31" s="649">
        <v>4217</v>
      </c>
      <c r="DM31" s="642"/>
      <c r="DN31" s="642"/>
      <c r="DO31" s="642"/>
      <c r="DP31" s="642"/>
      <c r="DQ31" s="642"/>
      <c r="DR31" s="642"/>
      <c r="DS31" s="642"/>
      <c r="DT31" s="642"/>
      <c r="DU31" s="642"/>
      <c r="DV31" s="643"/>
      <c r="DW31" s="646">
        <v>0.1</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444426</v>
      </c>
      <c r="S32" s="644"/>
      <c r="T32" s="644"/>
      <c r="U32" s="644"/>
      <c r="V32" s="644"/>
      <c r="W32" s="644"/>
      <c r="X32" s="644"/>
      <c r="Y32" s="645"/>
      <c r="Z32" s="703">
        <v>8.5</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97.8</v>
      </c>
      <c r="BH32" s="657"/>
      <c r="BI32" s="657"/>
      <c r="BJ32" s="657"/>
      <c r="BK32" s="657"/>
      <c r="BL32" s="657"/>
      <c r="BM32" s="701">
        <v>90.7</v>
      </c>
      <c r="BN32" s="657"/>
      <c r="BO32" s="657"/>
      <c r="BP32" s="657"/>
      <c r="BQ32" s="694"/>
      <c r="BR32" s="718">
        <v>97.5</v>
      </c>
      <c r="BS32" s="657"/>
      <c r="BT32" s="657"/>
      <c r="BU32" s="657"/>
      <c r="BV32" s="657"/>
      <c r="BW32" s="657"/>
      <c r="BX32" s="701">
        <v>90.2</v>
      </c>
      <c r="BY32" s="657"/>
      <c r="BZ32" s="657"/>
      <c r="CA32" s="657"/>
      <c r="CB32" s="694"/>
      <c r="CD32" s="729"/>
      <c r="CE32" s="730"/>
      <c r="CF32" s="685" t="s">
        <v>312</v>
      </c>
      <c r="CG32" s="682"/>
      <c r="CH32" s="682"/>
      <c r="CI32" s="682"/>
      <c r="CJ32" s="682"/>
      <c r="CK32" s="682"/>
      <c r="CL32" s="682"/>
      <c r="CM32" s="682"/>
      <c r="CN32" s="682"/>
      <c r="CO32" s="682"/>
      <c r="CP32" s="682"/>
      <c r="CQ32" s="683"/>
      <c r="CR32" s="641" t="s">
        <v>124</v>
      </c>
      <c r="CS32" s="644"/>
      <c r="CT32" s="644"/>
      <c r="CU32" s="644"/>
      <c r="CV32" s="644"/>
      <c r="CW32" s="644"/>
      <c r="CX32" s="644"/>
      <c r="CY32" s="645"/>
      <c r="CZ32" s="646" t="s">
        <v>223</v>
      </c>
      <c r="DA32" s="675"/>
      <c r="DB32" s="675"/>
      <c r="DC32" s="676"/>
      <c r="DD32" s="649" t="s">
        <v>223</v>
      </c>
      <c r="DE32" s="644"/>
      <c r="DF32" s="644"/>
      <c r="DG32" s="644"/>
      <c r="DH32" s="644"/>
      <c r="DI32" s="644"/>
      <c r="DJ32" s="644"/>
      <c r="DK32" s="645"/>
      <c r="DL32" s="649" t="s">
        <v>223</v>
      </c>
      <c r="DM32" s="644"/>
      <c r="DN32" s="644"/>
      <c r="DO32" s="644"/>
      <c r="DP32" s="644"/>
      <c r="DQ32" s="644"/>
      <c r="DR32" s="644"/>
      <c r="DS32" s="644"/>
      <c r="DT32" s="644"/>
      <c r="DU32" s="644"/>
      <c r="DV32" s="645"/>
      <c r="DW32" s="646" t="s">
        <v>124</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399538</v>
      </c>
      <c r="S33" s="644"/>
      <c r="T33" s="644"/>
      <c r="U33" s="644"/>
      <c r="V33" s="644"/>
      <c r="W33" s="644"/>
      <c r="X33" s="644"/>
      <c r="Y33" s="645"/>
      <c r="Z33" s="703">
        <v>7.6</v>
      </c>
      <c r="AA33" s="703"/>
      <c r="AB33" s="703"/>
      <c r="AC33" s="703"/>
      <c r="AD33" s="704" t="s">
        <v>223</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2710356</v>
      </c>
      <c r="CS33" s="642"/>
      <c r="CT33" s="642"/>
      <c r="CU33" s="642"/>
      <c r="CV33" s="642"/>
      <c r="CW33" s="642"/>
      <c r="CX33" s="642"/>
      <c r="CY33" s="643"/>
      <c r="CZ33" s="646">
        <v>61.8</v>
      </c>
      <c r="DA33" s="675"/>
      <c r="DB33" s="675"/>
      <c r="DC33" s="676"/>
      <c r="DD33" s="649">
        <v>2277756</v>
      </c>
      <c r="DE33" s="642"/>
      <c r="DF33" s="642"/>
      <c r="DG33" s="642"/>
      <c r="DH33" s="642"/>
      <c r="DI33" s="642"/>
      <c r="DJ33" s="642"/>
      <c r="DK33" s="643"/>
      <c r="DL33" s="649">
        <v>1259007</v>
      </c>
      <c r="DM33" s="642"/>
      <c r="DN33" s="642"/>
      <c r="DO33" s="642"/>
      <c r="DP33" s="642"/>
      <c r="DQ33" s="642"/>
      <c r="DR33" s="642"/>
      <c r="DS33" s="642"/>
      <c r="DT33" s="642"/>
      <c r="DU33" s="642"/>
      <c r="DV33" s="643"/>
      <c r="DW33" s="646">
        <v>37.299999999999997</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130042</v>
      </c>
      <c r="S34" s="644"/>
      <c r="T34" s="644"/>
      <c r="U34" s="644"/>
      <c r="V34" s="644"/>
      <c r="W34" s="644"/>
      <c r="X34" s="644"/>
      <c r="Y34" s="645"/>
      <c r="Z34" s="703">
        <v>2.5</v>
      </c>
      <c r="AA34" s="703"/>
      <c r="AB34" s="703"/>
      <c r="AC34" s="703"/>
      <c r="AD34" s="704">
        <v>149</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1174941</v>
      </c>
      <c r="CS34" s="644"/>
      <c r="CT34" s="644"/>
      <c r="CU34" s="644"/>
      <c r="CV34" s="644"/>
      <c r="CW34" s="644"/>
      <c r="CX34" s="644"/>
      <c r="CY34" s="645"/>
      <c r="CZ34" s="646">
        <v>26.8</v>
      </c>
      <c r="DA34" s="675"/>
      <c r="DB34" s="675"/>
      <c r="DC34" s="676"/>
      <c r="DD34" s="649">
        <v>901597</v>
      </c>
      <c r="DE34" s="644"/>
      <c r="DF34" s="644"/>
      <c r="DG34" s="644"/>
      <c r="DH34" s="644"/>
      <c r="DI34" s="644"/>
      <c r="DJ34" s="644"/>
      <c r="DK34" s="645"/>
      <c r="DL34" s="649">
        <v>727126</v>
      </c>
      <c r="DM34" s="644"/>
      <c r="DN34" s="644"/>
      <c r="DO34" s="644"/>
      <c r="DP34" s="644"/>
      <c r="DQ34" s="644"/>
      <c r="DR34" s="644"/>
      <c r="DS34" s="644"/>
      <c r="DT34" s="644"/>
      <c r="DU34" s="644"/>
      <c r="DV34" s="645"/>
      <c r="DW34" s="646">
        <v>21.5</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t="s">
        <v>124</v>
      </c>
      <c r="S35" s="644"/>
      <c r="T35" s="644"/>
      <c r="U35" s="644"/>
      <c r="V35" s="644"/>
      <c r="W35" s="644"/>
      <c r="X35" s="644"/>
      <c r="Y35" s="645"/>
      <c r="Z35" s="703" t="s">
        <v>223</v>
      </c>
      <c r="AA35" s="703"/>
      <c r="AB35" s="703"/>
      <c r="AC35" s="703"/>
      <c r="AD35" s="704" t="s">
        <v>124</v>
      </c>
      <c r="AE35" s="704"/>
      <c r="AF35" s="704"/>
      <c r="AG35" s="704"/>
      <c r="AH35" s="704"/>
      <c r="AI35" s="704"/>
      <c r="AJ35" s="704"/>
      <c r="AK35" s="704"/>
      <c r="AL35" s="646" t="s">
        <v>124</v>
      </c>
      <c r="AM35" s="647"/>
      <c r="AN35" s="647"/>
      <c r="AO35" s="705"/>
      <c r="AP35" s="214"/>
      <c r="AQ35" s="709" t="s">
        <v>320</v>
      </c>
      <c r="AR35" s="710"/>
      <c r="AS35" s="710"/>
      <c r="AT35" s="710"/>
      <c r="AU35" s="710"/>
      <c r="AV35" s="710"/>
      <c r="AW35" s="710"/>
      <c r="AX35" s="710"/>
      <c r="AY35" s="711"/>
      <c r="AZ35" s="706">
        <v>682825</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15980</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20248</v>
      </c>
      <c r="CS35" s="642"/>
      <c r="CT35" s="642"/>
      <c r="CU35" s="642"/>
      <c r="CV35" s="642"/>
      <c r="CW35" s="642"/>
      <c r="CX35" s="642"/>
      <c r="CY35" s="643"/>
      <c r="CZ35" s="646">
        <v>0.5</v>
      </c>
      <c r="DA35" s="675"/>
      <c r="DB35" s="675"/>
      <c r="DC35" s="676"/>
      <c r="DD35" s="649">
        <v>18100</v>
      </c>
      <c r="DE35" s="642"/>
      <c r="DF35" s="642"/>
      <c r="DG35" s="642"/>
      <c r="DH35" s="642"/>
      <c r="DI35" s="642"/>
      <c r="DJ35" s="642"/>
      <c r="DK35" s="643"/>
      <c r="DL35" s="649">
        <v>18100</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223</v>
      </c>
      <c r="S36" s="644"/>
      <c r="T36" s="644"/>
      <c r="U36" s="644"/>
      <c r="V36" s="644"/>
      <c r="W36" s="644"/>
      <c r="X36" s="644"/>
      <c r="Y36" s="645"/>
      <c r="Z36" s="703" t="s">
        <v>223</v>
      </c>
      <c r="AA36" s="703"/>
      <c r="AB36" s="703"/>
      <c r="AC36" s="703"/>
      <c r="AD36" s="704" t="s">
        <v>223</v>
      </c>
      <c r="AE36" s="704"/>
      <c r="AF36" s="704"/>
      <c r="AG36" s="704"/>
      <c r="AH36" s="704"/>
      <c r="AI36" s="704"/>
      <c r="AJ36" s="704"/>
      <c r="AK36" s="704"/>
      <c r="AL36" s="646" t="s">
        <v>223</v>
      </c>
      <c r="AM36" s="647"/>
      <c r="AN36" s="647"/>
      <c r="AO36" s="705"/>
      <c r="AQ36" s="678" t="s">
        <v>324</v>
      </c>
      <c r="AR36" s="679"/>
      <c r="AS36" s="679"/>
      <c r="AT36" s="679"/>
      <c r="AU36" s="679"/>
      <c r="AV36" s="679"/>
      <c r="AW36" s="679"/>
      <c r="AX36" s="679"/>
      <c r="AY36" s="680"/>
      <c r="AZ36" s="641">
        <v>381798</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-30084</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515080</v>
      </c>
      <c r="CS36" s="644"/>
      <c r="CT36" s="644"/>
      <c r="CU36" s="644"/>
      <c r="CV36" s="644"/>
      <c r="CW36" s="644"/>
      <c r="CX36" s="644"/>
      <c r="CY36" s="645"/>
      <c r="CZ36" s="646">
        <v>11.7</v>
      </c>
      <c r="DA36" s="675"/>
      <c r="DB36" s="675"/>
      <c r="DC36" s="676"/>
      <c r="DD36" s="649">
        <v>449402</v>
      </c>
      <c r="DE36" s="644"/>
      <c r="DF36" s="644"/>
      <c r="DG36" s="644"/>
      <c r="DH36" s="644"/>
      <c r="DI36" s="644"/>
      <c r="DJ36" s="644"/>
      <c r="DK36" s="645"/>
      <c r="DL36" s="649">
        <v>322970</v>
      </c>
      <c r="DM36" s="644"/>
      <c r="DN36" s="644"/>
      <c r="DO36" s="644"/>
      <c r="DP36" s="644"/>
      <c r="DQ36" s="644"/>
      <c r="DR36" s="644"/>
      <c r="DS36" s="644"/>
      <c r="DT36" s="644"/>
      <c r="DU36" s="644"/>
      <c r="DV36" s="645"/>
      <c r="DW36" s="646">
        <v>9.6</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t="s">
        <v>124</v>
      </c>
      <c r="S37" s="644"/>
      <c r="T37" s="644"/>
      <c r="U37" s="644"/>
      <c r="V37" s="644"/>
      <c r="W37" s="644"/>
      <c r="X37" s="644"/>
      <c r="Y37" s="645"/>
      <c r="Z37" s="703" t="s">
        <v>223</v>
      </c>
      <c r="AA37" s="703"/>
      <c r="AB37" s="703"/>
      <c r="AC37" s="703"/>
      <c r="AD37" s="704" t="s">
        <v>223</v>
      </c>
      <c r="AE37" s="704"/>
      <c r="AF37" s="704"/>
      <c r="AG37" s="704"/>
      <c r="AH37" s="704"/>
      <c r="AI37" s="704"/>
      <c r="AJ37" s="704"/>
      <c r="AK37" s="704"/>
      <c r="AL37" s="646" t="s">
        <v>124</v>
      </c>
      <c r="AM37" s="647"/>
      <c r="AN37" s="647"/>
      <c r="AO37" s="705"/>
      <c r="AQ37" s="678" t="s">
        <v>328</v>
      </c>
      <c r="AR37" s="679"/>
      <c r="AS37" s="679"/>
      <c r="AT37" s="679"/>
      <c r="AU37" s="679"/>
      <c r="AV37" s="679"/>
      <c r="AW37" s="679"/>
      <c r="AX37" s="679"/>
      <c r="AY37" s="680"/>
      <c r="AZ37" s="641">
        <v>53282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1080</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132061</v>
      </c>
      <c r="CS37" s="642"/>
      <c r="CT37" s="642"/>
      <c r="CU37" s="642"/>
      <c r="CV37" s="642"/>
      <c r="CW37" s="642"/>
      <c r="CX37" s="642"/>
      <c r="CY37" s="643"/>
      <c r="CZ37" s="646">
        <v>3</v>
      </c>
      <c r="DA37" s="675"/>
      <c r="DB37" s="675"/>
      <c r="DC37" s="676"/>
      <c r="DD37" s="649">
        <v>132061</v>
      </c>
      <c r="DE37" s="642"/>
      <c r="DF37" s="642"/>
      <c r="DG37" s="642"/>
      <c r="DH37" s="642"/>
      <c r="DI37" s="642"/>
      <c r="DJ37" s="642"/>
      <c r="DK37" s="643"/>
      <c r="DL37" s="649">
        <v>132061</v>
      </c>
      <c r="DM37" s="642"/>
      <c r="DN37" s="642"/>
      <c r="DO37" s="642"/>
      <c r="DP37" s="642"/>
      <c r="DQ37" s="642"/>
      <c r="DR37" s="642"/>
      <c r="DS37" s="642"/>
      <c r="DT37" s="642"/>
      <c r="DU37" s="642"/>
      <c r="DV37" s="643"/>
      <c r="DW37" s="646">
        <v>3.9</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5246963</v>
      </c>
      <c r="S38" s="693"/>
      <c r="T38" s="693"/>
      <c r="U38" s="693"/>
      <c r="V38" s="693"/>
      <c r="W38" s="693"/>
      <c r="X38" s="693"/>
      <c r="Y38" s="698"/>
      <c r="Z38" s="699">
        <v>100</v>
      </c>
      <c r="AA38" s="699"/>
      <c r="AB38" s="699"/>
      <c r="AC38" s="699"/>
      <c r="AD38" s="700">
        <v>3376836</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35528</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1989</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682825</v>
      </c>
      <c r="CS38" s="644"/>
      <c r="CT38" s="644"/>
      <c r="CU38" s="644"/>
      <c r="CV38" s="644"/>
      <c r="CW38" s="644"/>
      <c r="CX38" s="644"/>
      <c r="CY38" s="645"/>
      <c r="CZ38" s="646">
        <v>15.6</v>
      </c>
      <c r="DA38" s="675"/>
      <c r="DB38" s="675"/>
      <c r="DC38" s="676"/>
      <c r="DD38" s="649">
        <v>656069</v>
      </c>
      <c r="DE38" s="644"/>
      <c r="DF38" s="644"/>
      <c r="DG38" s="644"/>
      <c r="DH38" s="644"/>
      <c r="DI38" s="644"/>
      <c r="DJ38" s="644"/>
      <c r="DK38" s="645"/>
      <c r="DL38" s="649">
        <v>190811</v>
      </c>
      <c r="DM38" s="644"/>
      <c r="DN38" s="644"/>
      <c r="DO38" s="644"/>
      <c r="DP38" s="644"/>
      <c r="DQ38" s="644"/>
      <c r="DR38" s="644"/>
      <c r="DS38" s="644"/>
      <c r="DT38" s="644"/>
      <c r="DU38" s="644"/>
      <c r="DV38" s="645"/>
      <c r="DW38" s="646">
        <v>5.7</v>
      </c>
      <c r="DX38" s="675"/>
      <c r="DY38" s="675"/>
      <c r="DZ38" s="675"/>
      <c r="EA38" s="675"/>
      <c r="EB38" s="675"/>
      <c r="EC38" s="677"/>
    </row>
    <row r="39" spans="2:133" ht="11.25" customHeight="1">
      <c r="AQ39" s="678" t="s">
        <v>335</v>
      </c>
      <c r="AR39" s="679"/>
      <c r="AS39" s="679"/>
      <c r="AT39" s="679"/>
      <c r="AU39" s="679"/>
      <c r="AV39" s="679"/>
      <c r="AW39" s="679"/>
      <c r="AX39" s="679"/>
      <c r="AY39" s="680"/>
      <c r="AZ39" s="641" t="s">
        <v>223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105</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317262</v>
      </c>
      <c r="CS39" s="642"/>
      <c r="CT39" s="642"/>
      <c r="CU39" s="642"/>
      <c r="CV39" s="642"/>
      <c r="CW39" s="642"/>
      <c r="CX39" s="642"/>
      <c r="CY39" s="643"/>
      <c r="CZ39" s="646">
        <v>7.2</v>
      </c>
      <c r="DA39" s="675"/>
      <c r="DB39" s="675"/>
      <c r="DC39" s="676"/>
      <c r="DD39" s="649">
        <v>252588</v>
      </c>
      <c r="DE39" s="642"/>
      <c r="DF39" s="642"/>
      <c r="DG39" s="642"/>
      <c r="DH39" s="642"/>
      <c r="DI39" s="642"/>
      <c r="DJ39" s="642"/>
      <c r="DK39" s="643"/>
      <c r="DL39" s="649" t="s">
        <v>124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c r="AQ40" s="678" t="s">
        <v>339</v>
      </c>
      <c r="AR40" s="679"/>
      <c r="AS40" s="679"/>
      <c r="AT40" s="679"/>
      <c r="AU40" s="679"/>
      <c r="AV40" s="679"/>
      <c r="AW40" s="679"/>
      <c r="AX40" s="679"/>
      <c r="AY40" s="680"/>
      <c r="AZ40" s="641">
        <v>82016</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102</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t="s">
        <v>223</v>
      </c>
      <c r="CS40" s="644"/>
      <c r="CT40" s="644"/>
      <c r="CU40" s="644"/>
      <c r="CV40" s="644"/>
      <c r="CW40" s="644"/>
      <c r="CX40" s="644"/>
      <c r="CY40" s="645"/>
      <c r="CZ40" s="646" t="s">
        <v>124</v>
      </c>
      <c r="DA40" s="675"/>
      <c r="DB40" s="675"/>
      <c r="DC40" s="676"/>
      <c r="DD40" s="649" t="s">
        <v>124</v>
      </c>
      <c r="DE40" s="644"/>
      <c r="DF40" s="644"/>
      <c r="DG40" s="644"/>
      <c r="DH40" s="644"/>
      <c r="DI40" s="644"/>
      <c r="DJ40" s="644"/>
      <c r="DK40" s="645"/>
      <c r="DL40" s="649" t="s">
        <v>223</v>
      </c>
      <c r="DM40" s="644"/>
      <c r="DN40" s="644"/>
      <c r="DO40" s="644"/>
      <c r="DP40" s="644"/>
      <c r="DQ40" s="644"/>
      <c r="DR40" s="644"/>
      <c r="DS40" s="644"/>
      <c r="DT40" s="644"/>
      <c r="DU40" s="644"/>
      <c r="DV40" s="645"/>
      <c r="DW40" s="646" t="s">
        <v>223</v>
      </c>
      <c r="DX40" s="675"/>
      <c r="DY40" s="675"/>
      <c r="DZ40" s="675"/>
      <c r="EA40" s="675"/>
      <c r="EB40" s="675"/>
      <c r="EC40" s="677"/>
    </row>
    <row r="41" spans="2:133" ht="11.25" customHeight="1">
      <c r="AQ41" s="690" t="s">
        <v>342</v>
      </c>
      <c r="AR41" s="691"/>
      <c r="AS41" s="691"/>
      <c r="AT41" s="691"/>
      <c r="AU41" s="691"/>
      <c r="AV41" s="691"/>
      <c r="AW41" s="691"/>
      <c r="AX41" s="691"/>
      <c r="AY41" s="692"/>
      <c r="AZ41" s="656">
        <v>130201</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273</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223</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511158</v>
      </c>
      <c r="CS42" s="644"/>
      <c r="CT42" s="644"/>
      <c r="CU42" s="644"/>
      <c r="CV42" s="644"/>
      <c r="CW42" s="644"/>
      <c r="CX42" s="644"/>
      <c r="CY42" s="645"/>
      <c r="CZ42" s="646">
        <v>11.7</v>
      </c>
      <c r="DA42" s="647"/>
      <c r="DB42" s="647"/>
      <c r="DC42" s="648"/>
      <c r="DD42" s="649">
        <v>290659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33431</v>
      </c>
      <c r="CS43" s="642"/>
      <c r="CT43" s="642"/>
      <c r="CU43" s="642"/>
      <c r="CV43" s="642"/>
      <c r="CW43" s="642"/>
      <c r="CX43" s="642"/>
      <c r="CY43" s="643"/>
      <c r="CZ43" s="646">
        <v>0.8</v>
      </c>
      <c r="DA43" s="675"/>
      <c r="DB43" s="675"/>
      <c r="DC43" s="676"/>
      <c r="DD43" s="649">
        <v>33431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511158</v>
      </c>
      <c r="CS44" s="644"/>
      <c r="CT44" s="644"/>
      <c r="CU44" s="644"/>
      <c r="CV44" s="644"/>
      <c r="CW44" s="644"/>
      <c r="CX44" s="644"/>
      <c r="CY44" s="645"/>
      <c r="CZ44" s="646">
        <v>11.7</v>
      </c>
      <c r="DA44" s="647"/>
      <c r="DB44" s="647"/>
      <c r="DC44" s="648"/>
      <c r="DD44" s="649">
        <v>290659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256494</v>
      </c>
      <c r="CS45" s="642"/>
      <c r="CT45" s="642"/>
      <c r="CU45" s="642"/>
      <c r="CV45" s="642"/>
      <c r="CW45" s="642"/>
      <c r="CX45" s="642"/>
      <c r="CY45" s="643"/>
      <c r="CZ45" s="646">
        <v>5.8</v>
      </c>
      <c r="DA45" s="675"/>
      <c r="DB45" s="675"/>
      <c r="DC45" s="676"/>
      <c r="DD45" s="649">
        <v>70762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254664</v>
      </c>
      <c r="CS46" s="644"/>
      <c r="CT46" s="644"/>
      <c r="CU46" s="644"/>
      <c r="CV46" s="644"/>
      <c r="CW46" s="644"/>
      <c r="CX46" s="644"/>
      <c r="CY46" s="645"/>
      <c r="CZ46" s="646">
        <v>5.8</v>
      </c>
      <c r="DA46" s="647"/>
      <c r="DB46" s="647"/>
      <c r="DC46" s="648"/>
      <c r="DD46" s="649">
        <v>219897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223</v>
      </c>
      <c r="CS47" s="642"/>
      <c r="CT47" s="642"/>
      <c r="CU47" s="642"/>
      <c r="CV47" s="642"/>
      <c r="CW47" s="642"/>
      <c r="CX47" s="642"/>
      <c r="CY47" s="643"/>
      <c r="CZ47" s="646" t="s">
        <v>223</v>
      </c>
      <c r="DA47" s="675"/>
      <c r="DB47" s="675"/>
      <c r="DC47" s="676"/>
      <c r="DD47" s="649" t="s">
        <v>223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223</v>
      </c>
      <c r="CS48" s="644"/>
      <c r="CT48" s="644"/>
      <c r="CU48" s="644"/>
      <c r="CV48" s="644"/>
      <c r="CW48" s="644"/>
      <c r="CX48" s="644"/>
      <c r="CY48" s="645"/>
      <c r="CZ48" s="646" t="s">
        <v>223</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4384569</v>
      </c>
      <c r="CS49" s="657"/>
      <c r="CT49" s="657"/>
      <c r="CU49" s="657"/>
      <c r="CV49" s="657"/>
      <c r="CW49" s="657"/>
      <c r="CX49" s="657"/>
      <c r="CY49" s="658"/>
      <c r="CZ49" s="659">
        <v>100</v>
      </c>
      <c r="DA49" s="660"/>
      <c r="DB49" s="660"/>
      <c r="DC49" s="661"/>
      <c r="DD49" s="662">
        <v>3471875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AWfnxQgwDb2ID6wm99r1x1MUTSfzBv+uI7IuNvRywQ+zteTmI/EAOKLaOScGzmw41o0pUYz9OUVhZsXgK61+w==" saltValue="TheVSEKErXEI9KFnCS0q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5247</v>
      </c>
      <c r="R7" s="1174"/>
      <c r="S7" s="1174"/>
      <c r="T7" s="1174"/>
      <c r="U7" s="1174"/>
      <c r="V7" s="1174">
        <v>4385</v>
      </c>
      <c r="W7" s="1174"/>
      <c r="X7" s="1174"/>
      <c r="Y7" s="1174"/>
      <c r="Z7" s="1174"/>
      <c r="AA7" s="1174">
        <v>862</v>
      </c>
      <c r="AB7" s="1174"/>
      <c r="AC7" s="1174"/>
      <c r="AD7" s="1174"/>
      <c r="AE7" s="1175"/>
      <c r="AF7" s="1176">
        <v>335</v>
      </c>
      <c r="AG7" s="1177"/>
      <c r="AH7" s="1177"/>
      <c r="AI7" s="1177"/>
      <c r="AJ7" s="1178"/>
      <c r="AK7" s="1160" t="s">
        <v>560</v>
      </c>
      <c r="AL7" s="1161"/>
      <c r="AM7" s="1161"/>
      <c r="AN7" s="1161"/>
      <c r="AO7" s="1161"/>
      <c r="AP7" s="1161">
        <v>371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564</v>
      </c>
      <c r="BT7" s="1165"/>
      <c r="BU7" s="1165"/>
      <c r="BV7" s="1165"/>
      <c r="BW7" s="1165"/>
      <c r="BX7" s="1165"/>
      <c r="BY7" s="1165"/>
      <c r="BZ7" s="1165"/>
      <c r="CA7" s="1165"/>
      <c r="CB7" s="1165"/>
      <c r="CC7" s="1165"/>
      <c r="CD7" s="1165"/>
      <c r="CE7" s="1165"/>
      <c r="CF7" s="1165"/>
      <c r="CG7" s="1166"/>
      <c r="CH7" s="1157">
        <v>6</v>
      </c>
      <c r="CI7" s="1158"/>
      <c r="CJ7" s="1158"/>
      <c r="CK7" s="1158"/>
      <c r="CL7" s="1159"/>
      <c r="CM7" s="1157">
        <v>95</v>
      </c>
      <c r="CN7" s="1158"/>
      <c r="CO7" s="1158"/>
      <c r="CP7" s="1158"/>
      <c r="CQ7" s="1159"/>
      <c r="CR7" s="1157">
        <v>50</v>
      </c>
      <c r="CS7" s="1158"/>
      <c r="CT7" s="1158"/>
      <c r="CU7" s="1158"/>
      <c r="CV7" s="1159"/>
      <c r="CW7" s="1157" t="s">
        <v>562</v>
      </c>
      <c r="CX7" s="1158"/>
      <c r="CY7" s="1158"/>
      <c r="CZ7" s="1158"/>
      <c r="DA7" s="1159"/>
      <c r="DB7" s="1157" t="s">
        <v>562</v>
      </c>
      <c r="DC7" s="1158"/>
      <c r="DD7" s="1158"/>
      <c r="DE7" s="1158"/>
      <c r="DF7" s="1159"/>
      <c r="DG7" s="1157" t="s">
        <v>562</v>
      </c>
      <c r="DH7" s="1158"/>
      <c r="DI7" s="1158"/>
      <c r="DJ7" s="1158"/>
      <c r="DK7" s="1159"/>
      <c r="DL7" s="1157" t="s">
        <v>562</v>
      </c>
      <c r="DM7" s="1158"/>
      <c r="DN7" s="1158"/>
      <c r="DO7" s="1158"/>
      <c r="DP7" s="1159"/>
      <c r="DQ7" s="1157" t="s">
        <v>562</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5247</v>
      </c>
      <c r="R23" s="1138"/>
      <c r="S23" s="1138"/>
      <c r="T23" s="1138"/>
      <c r="U23" s="1138"/>
      <c r="V23" s="1138">
        <v>4385</v>
      </c>
      <c r="W23" s="1138"/>
      <c r="X23" s="1138"/>
      <c r="Y23" s="1138"/>
      <c r="Z23" s="1138"/>
      <c r="AA23" s="1138">
        <v>862</v>
      </c>
      <c r="AB23" s="1138"/>
      <c r="AC23" s="1138"/>
      <c r="AD23" s="1138"/>
      <c r="AE23" s="1139"/>
      <c r="AF23" s="1140">
        <v>335</v>
      </c>
      <c r="AG23" s="1138"/>
      <c r="AH23" s="1138"/>
      <c r="AI23" s="1138"/>
      <c r="AJ23" s="1141"/>
      <c r="AK23" s="1142"/>
      <c r="AL23" s="1143"/>
      <c r="AM23" s="1143"/>
      <c r="AN23" s="1143"/>
      <c r="AO23" s="1143"/>
      <c r="AP23" s="1138">
        <v>371</v>
      </c>
      <c r="AQ23" s="1138"/>
      <c r="AR23" s="1138"/>
      <c r="AS23" s="1138"/>
      <c r="AT23" s="1138"/>
      <c r="AU23" s="1144"/>
      <c r="AV23" s="1144"/>
      <c r="AW23" s="1144"/>
      <c r="AX23" s="1144"/>
      <c r="AY23" s="1145"/>
      <c r="AZ23" s="1134" t="s">
        <v>124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1028</v>
      </c>
      <c r="R28" s="1123"/>
      <c r="S28" s="1123"/>
      <c r="T28" s="1123"/>
      <c r="U28" s="1123"/>
      <c r="V28" s="1123">
        <v>1012</v>
      </c>
      <c r="W28" s="1123"/>
      <c r="X28" s="1123"/>
      <c r="Y28" s="1123"/>
      <c r="Z28" s="1123"/>
      <c r="AA28" s="1123">
        <v>16</v>
      </c>
      <c r="AB28" s="1123"/>
      <c r="AC28" s="1123"/>
      <c r="AD28" s="1123"/>
      <c r="AE28" s="1124"/>
      <c r="AF28" s="1125">
        <v>16</v>
      </c>
      <c r="AG28" s="1123"/>
      <c r="AH28" s="1123"/>
      <c r="AI28" s="1123"/>
      <c r="AJ28" s="1126"/>
      <c r="AK28" s="1127">
        <v>82</v>
      </c>
      <c r="AL28" s="1115"/>
      <c r="AM28" s="1115"/>
      <c r="AN28" s="1115"/>
      <c r="AO28" s="1115"/>
      <c r="AP28" s="1115" t="s">
        <v>561</v>
      </c>
      <c r="AQ28" s="1115"/>
      <c r="AR28" s="1115"/>
      <c r="AS28" s="1115"/>
      <c r="AT28" s="1115"/>
      <c r="AU28" s="1115" t="s">
        <v>562</v>
      </c>
      <c r="AV28" s="1115"/>
      <c r="AW28" s="1115"/>
      <c r="AX28" s="1115"/>
      <c r="AY28" s="1115"/>
      <c r="AZ28" s="1116" t="s">
        <v>562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404</v>
      </c>
      <c r="R29" s="1113"/>
      <c r="S29" s="1113"/>
      <c r="T29" s="1113"/>
      <c r="U29" s="1113"/>
      <c r="V29" s="1113">
        <v>387</v>
      </c>
      <c r="W29" s="1113"/>
      <c r="X29" s="1113"/>
      <c r="Y29" s="1113"/>
      <c r="Z29" s="1113"/>
      <c r="AA29" s="1113">
        <v>17</v>
      </c>
      <c r="AB29" s="1113"/>
      <c r="AC29" s="1113"/>
      <c r="AD29" s="1113"/>
      <c r="AE29" s="1114"/>
      <c r="AF29" s="1088">
        <v>17</v>
      </c>
      <c r="AG29" s="1089"/>
      <c r="AH29" s="1089"/>
      <c r="AI29" s="1089"/>
      <c r="AJ29" s="1090"/>
      <c r="AK29" s="1049">
        <v>66</v>
      </c>
      <c r="AL29" s="1040"/>
      <c r="AM29" s="1040"/>
      <c r="AN29" s="1040"/>
      <c r="AO29" s="1040"/>
      <c r="AP29" s="1040" t="s">
        <v>562</v>
      </c>
      <c r="AQ29" s="1040"/>
      <c r="AR29" s="1040"/>
      <c r="AS29" s="1040"/>
      <c r="AT29" s="1040"/>
      <c r="AU29" s="1040" t="s">
        <v>562</v>
      </c>
      <c r="AV29" s="1040"/>
      <c r="AW29" s="1040"/>
      <c r="AX29" s="1040"/>
      <c r="AY29" s="1040"/>
      <c r="AZ29" s="1111" t="s">
        <v>562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123</v>
      </c>
      <c r="R30" s="1113"/>
      <c r="S30" s="1113"/>
      <c r="T30" s="1113"/>
      <c r="U30" s="1113"/>
      <c r="V30" s="1113">
        <v>123</v>
      </c>
      <c r="W30" s="1113"/>
      <c r="X30" s="1113"/>
      <c r="Y30" s="1113"/>
      <c r="Z30" s="1113"/>
      <c r="AA30" s="1113">
        <v>0</v>
      </c>
      <c r="AB30" s="1113"/>
      <c r="AC30" s="1113"/>
      <c r="AD30" s="1113"/>
      <c r="AE30" s="1114"/>
      <c r="AF30" s="1088">
        <v>0</v>
      </c>
      <c r="AG30" s="1089"/>
      <c r="AH30" s="1089"/>
      <c r="AI30" s="1089"/>
      <c r="AJ30" s="1090"/>
      <c r="AK30" s="1049">
        <v>58</v>
      </c>
      <c r="AL30" s="1040"/>
      <c r="AM30" s="1040"/>
      <c r="AN30" s="1040"/>
      <c r="AO30" s="1040"/>
      <c r="AP30" s="1040" t="s">
        <v>562</v>
      </c>
      <c r="AQ30" s="1040"/>
      <c r="AR30" s="1040"/>
      <c r="AS30" s="1040"/>
      <c r="AT30" s="1040"/>
      <c r="AU30" s="1040" t="s">
        <v>562</v>
      </c>
      <c r="AV30" s="1040"/>
      <c r="AW30" s="1040"/>
      <c r="AX30" s="1040"/>
      <c r="AY30" s="1040"/>
      <c r="AZ30" s="1111" t="s">
        <v>562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6</v>
      </c>
      <c r="R31" s="1113"/>
      <c r="S31" s="1113"/>
      <c r="T31" s="1113"/>
      <c r="U31" s="1113"/>
      <c r="V31" s="1113">
        <v>6</v>
      </c>
      <c r="W31" s="1113"/>
      <c r="X31" s="1113"/>
      <c r="Y31" s="1113"/>
      <c r="Z31" s="1113"/>
      <c r="AA31" s="1113" t="s">
        <v>562</v>
      </c>
      <c r="AB31" s="1113"/>
      <c r="AC31" s="1113"/>
      <c r="AD31" s="1113"/>
      <c r="AE31" s="1114"/>
      <c r="AF31" s="1088" t="s">
        <v>124</v>
      </c>
      <c r="AG31" s="1089"/>
      <c r="AH31" s="1089"/>
      <c r="AI31" s="1089"/>
      <c r="AJ31" s="1090"/>
      <c r="AK31" s="1049">
        <v>5</v>
      </c>
      <c r="AL31" s="1040"/>
      <c r="AM31" s="1040"/>
      <c r="AN31" s="1040"/>
      <c r="AO31" s="1040"/>
      <c r="AP31" s="1040" t="s">
        <v>562</v>
      </c>
      <c r="AQ31" s="1040"/>
      <c r="AR31" s="1040"/>
      <c r="AS31" s="1040"/>
      <c r="AT31" s="1040"/>
      <c r="AU31" s="1040" t="s">
        <v>562</v>
      </c>
      <c r="AV31" s="1040"/>
      <c r="AW31" s="1040"/>
      <c r="AX31" s="1040"/>
      <c r="AY31" s="1040"/>
      <c r="AZ31" s="1111" t="s">
        <v>562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130</v>
      </c>
      <c r="R32" s="1113"/>
      <c r="S32" s="1113"/>
      <c r="T32" s="1113"/>
      <c r="U32" s="1113"/>
      <c r="V32" s="1113">
        <v>125</v>
      </c>
      <c r="W32" s="1113"/>
      <c r="X32" s="1113"/>
      <c r="Y32" s="1113"/>
      <c r="Z32" s="1113"/>
      <c r="AA32" s="1113">
        <v>4</v>
      </c>
      <c r="AB32" s="1113"/>
      <c r="AC32" s="1113"/>
      <c r="AD32" s="1113"/>
      <c r="AE32" s="1114"/>
      <c r="AF32" s="1088">
        <v>3</v>
      </c>
      <c r="AG32" s="1089"/>
      <c r="AH32" s="1089"/>
      <c r="AI32" s="1089"/>
      <c r="AJ32" s="1090"/>
      <c r="AK32" s="1049">
        <v>53</v>
      </c>
      <c r="AL32" s="1040"/>
      <c r="AM32" s="1040"/>
      <c r="AN32" s="1040"/>
      <c r="AO32" s="1040"/>
      <c r="AP32" s="1040">
        <v>515</v>
      </c>
      <c r="AQ32" s="1040"/>
      <c r="AR32" s="1040"/>
      <c r="AS32" s="1040"/>
      <c r="AT32" s="1040"/>
      <c r="AU32" s="1040">
        <v>308</v>
      </c>
      <c r="AV32" s="1040"/>
      <c r="AW32" s="1040"/>
      <c r="AX32" s="1040"/>
      <c r="AY32" s="1040"/>
      <c r="AZ32" s="1111" t="s">
        <v>563</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527</v>
      </c>
      <c r="R33" s="1113"/>
      <c r="S33" s="1113"/>
      <c r="T33" s="1113"/>
      <c r="U33" s="1113"/>
      <c r="V33" s="1113">
        <v>514</v>
      </c>
      <c r="W33" s="1113"/>
      <c r="X33" s="1113"/>
      <c r="Y33" s="1113"/>
      <c r="Z33" s="1113"/>
      <c r="AA33" s="1113">
        <v>12</v>
      </c>
      <c r="AB33" s="1113"/>
      <c r="AC33" s="1113"/>
      <c r="AD33" s="1113"/>
      <c r="AE33" s="1114"/>
      <c r="AF33" s="1088">
        <v>6</v>
      </c>
      <c r="AG33" s="1089"/>
      <c r="AH33" s="1089"/>
      <c r="AI33" s="1089"/>
      <c r="AJ33" s="1090"/>
      <c r="AK33" s="1049">
        <v>382</v>
      </c>
      <c r="AL33" s="1040"/>
      <c r="AM33" s="1040"/>
      <c r="AN33" s="1040"/>
      <c r="AO33" s="1040"/>
      <c r="AP33" s="1040">
        <v>1610</v>
      </c>
      <c r="AQ33" s="1040"/>
      <c r="AR33" s="1040"/>
      <c r="AS33" s="1040"/>
      <c r="AT33" s="1040"/>
      <c r="AU33" s="1040">
        <v>1312</v>
      </c>
      <c r="AV33" s="1040"/>
      <c r="AW33" s="1040"/>
      <c r="AX33" s="1040"/>
      <c r="AY33" s="1040"/>
      <c r="AZ33" s="1111" t="s">
        <v>562</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38</v>
      </c>
      <c r="R34" s="1113"/>
      <c r="S34" s="1113"/>
      <c r="T34" s="1113"/>
      <c r="U34" s="1113"/>
      <c r="V34" s="1113">
        <v>36</v>
      </c>
      <c r="W34" s="1113"/>
      <c r="X34" s="1113"/>
      <c r="Y34" s="1113"/>
      <c r="Z34" s="1113"/>
      <c r="AA34" s="1113">
        <v>2</v>
      </c>
      <c r="AB34" s="1113"/>
      <c r="AC34" s="1113"/>
      <c r="AD34" s="1113"/>
      <c r="AE34" s="1114"/>
      <c r="AF34" s="1088">
        <v>2</v>
      </c>
      <c r="AG34" s="1089"/>
      <c r="AH34" s="1089"/>
      <c r="AI34" s="1089"/>
      <c r="AJ34" s="1090"/>
      <c r="AK34" s="1049">
        <v>36</v>
      </c>
      <c r="AL34" s="1040"/>
      <c r="AM34" s="1040"/>
      <c r="AN34" s="1040"/>
      <c r="AO34" s="1040"/>
      <c r="AP34" s="1040" t="s">
        <v>562</v>
      </c>
      <c r="AQ34" s="1040"/>
      <c r="AR34" s="1040"/>
      <c r="AS34" s="1040"/>
      <c r="AT34" s="1040"/>
      <c r="AU34" s="1040" t="s">
        <v>562</v>
      </c>
      <c r="AV34" s="1040"/>
      <c r="AW34" s="1040"/>
      <c r="AX34" s="1040"/>
      <c r="AY34" s="1040"/>
      <c r="AZ34" s="1111" t="s">
        <v>562</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44</v>
      </c>
      <c r="AG63" s="1028"/>
      <c r="AH63" s="1028"/>
      <c r="AI63" s="1028"/>
      <c r="AJ63" s="1099"/>
      <c r="AK63" s="1100"/>
      <c r="AL63" s="1032"/>
      <c r="AM63" s="1032"/>
      <c r="AN63" s="1032"/>
      <c r="AO63" s="1032"/>
      <c r="AP63" s="1028">
        <v>2125</v>
      </c>
      <c r="AQ63" s="1028"/>
      <c r="AR63" s="1028"/>
      <c r="AS63" s="1028"/>
      <c r="AT63" s="1028"/>
      <c r="AU63" s="1028">
        <v>1620</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388</v>
      </c>
      <c r="AL66" s="1065"/>
      <c r="AM66" s="1065"/>
      <c r="AN66" s="1065"/>
      <c r="AO66" s="1066"/>
      <c r="AP66" s="1070" t="s">
        <v>410</v>
      </c>
      <c r="AQ66" s="1071"/>
      <c r="AR66" s="1071"/>
      <c r="AS66" s="1071"/>
      <c r="AT66" s="1072"/>
      <c r="AU66" s="1070" t="s">
        <v>411</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1527</v>
      </c>
      <c r="R68" s="1051"/>
      <c r="S68" s="1051"/>
      <c r="T68" s="1051"/>
      <c r="U68" s="1051"/>
      <c r="V68" s="1051">
        <v>1527</v>
      </c>
      <c r="W68" s="1051"/>
      <c r="X68" s="1051"/>
      <c r="Y68" s="1051"/>
      <c r="Z68" s="1051"/>
      <c r="AA68" s="1051">
        <v>0</v>
      </c>
      <c r="AB68" s="1051"/>
      <c r="AC68" s="1051"/>
      <c r="AD68" s="1051"/>
      <c r="AE68" s="1051"/>
      <c r="AF68" s="1051">
        <v>0</v>
      </c>
      <c r="AG68" s="1051"/>
      <c r="AH68" s="1051"/>
      <c r="AI68" s="1051"/>
      <c r="AJ68" s="1051"/>
      <c r="AK68" s="1051">
        <v>14</v>
      </c>
      <c r="AL68" s="1051"/>
      <c r="AM68" s="1051"/>
      <c r="AN68" s="1051"/>
      <c r="AO68" s="1051"/>
      <c r="AP68" s="1051">
        <v>282</v>
      </c>
      <c r="AQ68" s="1051"/>
      <c r="AR68" s="1051"/>
      <c r="AS68" s="1051"/>
      <c r="AT68" s="1051"/>
      <c r="AU68" s="1051">
        <v>22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9</v>
      </c>
      <c r="R69" s="1040"/>
      <c r="S69" s="1040"/>
      <c r="T69" s="1040"/>
      <c r="U69" s="1040"/>
      <c r="V69" s="1040">
        <v>5</v>
      </c>
      <c r="W69" s="1040"/>
      <c r="X69" s="1040"/>
      <c r="Y69" s="1040"/>
      <c r="Z69" s="1040"/>
      <c r="AA69" s="1040">
        <v>4</v>
      </c>
      <c r="AB69" s="1040"/>
      <c r="AC69" s="1040"/>
      <c r="AD69" s="1040"/>
      <c r="AE69" s="1040"/>
      <c r="AF69" s="1040">
        <v>4</v>
      </c>
      <c r="AG69" s="1040"/>
      <c r="AH69" s="1040"/>
      <c r="AI69" s="1040"/>
      <c r="AJ69" s="1040"/>
      <c r="AK69" s="1040" t="s">
        <v>576</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567</v>
      </c>
      <c r="C70" s="1044"/>
      <c r="D70" s="1044"/>
      <c r="E70" s="1044"/>
      <c r="F70" s="1044"/>
      <c r="G70" s="1044"/>
      <c r="H70" s="1044"/>
      <c r="I70" s="1044"/>
      <c r="J70" s="1044"/>
      <c r="K70" s="1044"/>
      <c r="L70" s="1044"/>
      <c r="M70" s="1044"/>
      <c r="N70" s="1044"/>
      <c r="O70" s="1044"/>
      <c r="P70" s="1045"/>
      <c r="Q70" s="1046">
        <v>91</v>
      </c>
      <c r="R70" s="1040"/>
      <c r="S70" s="1040"/>
      <c r="T70" s="1040"/>
      <c r="U70" s="1040"/>
      <c r="V70" s="1040">
        <v>89</v>
      </c>
      <c r="W70" s="1040"/>
      <c r="X70" s="1040"/>
      <c r="Y70" s="1040"/>
      <c r="Z70" s="1040"/>
      <c r="AA70" s="1040">
        <v>2</v>
      </c>
      <c r="AB70" s="1040"/>
      <c r="AC70" s="1040"/>
      <c r="AD70" s="1040"/>
      <c r="AE70" s="1040"/>
      <c r="AF70" s="1040">
        <v>2</v>
      </c>
      <c r="AG70" s="1040"/>
      <c r="AH70" s="1040"/>
      <c r="AI70" s="1040"/>
      <c r="AJ70" s="1040"/>
      <c r="AK70" s="1040" t="s">
        <v>577</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568</v>
      </c>
      <c r="C71" s="1044"/>
      <c r="D71" s="1044"/>
      <c r="E71" s="1044"/>
      <c r="F71" s="1044"/>
      <c r="G71" s="1044"/>
      <c r="H71" s="1044"/>
      <c r="I71" s="1044"/>
      <c r="J71" s="1044"/>
      <c r="K71" s="1044"/>
      <c r="L71" s="1044"/>
      <c r="M71" s="1044"/>
      <c r="N71" s="1044"/>
      <c r="O71" s="1044"/>
      <c r="P71" s="1045"/>
      <c r="Q71" s="1046">
        <v>2346</v>
      </c>
      <c r="R71" s="1040"/>
      <c r="S71" s="1040"/>
      <c r="T71" s="1040"/>
      <c r="U71" s="1040"/>
      <c r="V71" s="1040">
        <v>2308</v>
      </c>
      <c r="W71" s="1040"/>
      <c r="X71" s="1040"/>
      <c r="Y71" s="1040"/>
      <c r="Z71" s="1040"/>
      <c r="AA71" s="1040">
        <v>38</v>
      </c>
      <c r="AB71" s="1040"/>
      <c r="AC71" s="1040"/>
      <c r="AD71" s="1040"/>
      <c r="AE71" s="1040"/>
      <c r="AF71" s="1040">
        <v>38</v>
      </c>
      <c r="AG71" s="1040"/>
      <c r="AH71" s="1040"/>
      <c r="AI71" s="1040"/>
      <c r="AJ71" s="1040"/>
      <c r="AK71" s="1040" t="s">
        <v>578</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569</v>
      </c>
      <c r="C72" s="1044"/>
      <c r="D72" s="1044"/>
      <c r="E72" s="1044"/>
      <c r="F72" s="1044"/>
      <c r="G72" s="1044"/>
      <c r="H72" s="1044"/>
      <c r="I72" s="1044"/>
      <c r="J72" s="1044"/>
      <c r="K72" s="1044"/>
      <c r="L72" s="1044"/>
      <c r="M72" s="1044"/>
      <c r="N72" s="1044"/>
      <c r="O72" s="1044"/>
      <c r="P72" s="1045"/>
      <c r="Q72" s="1046">
        <v>505</v>
      </c>
      <c r="R72" s="1040"/>
      <c r="S72" s="1040"/>
      <c r="T72" s="1040"/>
      <c r="U72" s="1040"/>
      <c r="V72" s="1040">
        <v>484</v>
      </c>
      <c r="W72" s="1040"/>
      <c r="X72" s="1040"/>
      <c r="Y72" s="1040"/>
      <c r="Z72" s="1040"/>
      <c r="AA72" s="1040">
        <v>21</v>
      </c>
      <c r="AB72" s="1040"/>
      <c r="AC72" s="1040"/>
      <c r="AD72" s="1040"/>
      <c r="AE72" s="1040"/>
      <c r="AF72" s="1040">
        <v>21</v>
      </c>
      <c r="AG72" s="1040"/>
      <c r="AH72" s="1040"/>
      <c r="AI72" s="1040"/>
      <c r="AJ72" s="1040"/>
      <c r="AK72" s="1040">
        <v>7</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570</v>
      </c>
      <c r="C73" s="1044"/>
      <c r="D73" s="1044"/>
      <c r="E73" s="1044"/>
      <c r="F73" s="1044"/>
      <c r="G73" s="1044"/>
      <c r="H73" s="1044"/>
      <c r="I73" s="1044"/>
      <c r="J73" s="1044"/>
      <c r="K73" s="1044"/>
      <c r="L73" s="1044"/>
      <c r="M73" s="1044"/>
      <c r="N73" s="1044"/>
      <c r="O73" s="1044"/>
      <c r="P73" s="1045"/>
      <c r="Q73" s="1046">
        <v>102136</v>
      </c>
      <c r="R73" s="1040"/>
      <c r="S73" s="1040"/>
      <c r="T73" s="1040"/>
      <c r="U73" s="1040"/>
      <c r="V73" s="1040">
        <v>101116</v>
      </c>
      <c r="W73" s="1040"/>
      <c r="X73" s="1040"/>
      <c r="Y73" s="1040"/>
      <c r="Z73" s="1040"/>
      <c r="AA73" s="1040">
        <v>1019</v>
      </c>
      <c r="AB73" s="1040"/>
      <c r="AC73" s="1040"/>
      <c r="AD73" s="1040"/>
      <c r="AE73" s="1040"/>
      <c r="AF73" s="1040">
        <v>1019</v>
      </c>
      <c r="AG73" s="1040"/>
      <c r="AH73" s="1040"/>
      <c r="AI73" s="1040"/>
      <c r="AJ73" s="1040"/>
      <c r="AK73" s="1040">
        <v>278</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571</v>
      </c>
      <c r="C74" s="1044"/>
      <c r="D74" s="1044"/>
      <c r="E74" s="1044"/>
      <c r="F74" s="1044"/>
      <c r="G74" s="1044"/>
      <c r="H74" s="1044"/>
      <c r="I74" s="1044"/>
      <c r="J74" s="1044"/>
      <c r="K74" s="1044"/>
      <c r="L74" s="1044"/>
      <c r="M74" s="1044"/>
      <c r="N74" s="1044"/>
      <c r="O74" s="1044"/>
      <c r="P74" s="1045"/>
      <c r="Q74" s="1046">
        <v>5404</v>
      </c>
      <c r="R74" s="1040"/>
      <c r="S74" s="1040"/>
      <c r="T74" s="1040"/>
      <c r="U74" s="1040"/>
      <c r="V74" s="1040">
        <v>5346</v>
      </c>
      <c r="W74" s="1040"/>
      <c r="X74" s="1040"/>
      <c r="Y74" s="1040"/>
      <c r="Z74" s="1040"/>
      <c r="AA74" s="1040">
        <v>59</v>
      </c>
      <c r="AB74" s="1040"/>
      <c r="AC74" s="1040"/>
      <c r="AD74" s="1040"/>
      <c r="AE74" s="1040"/>
      <c r="AF74" s="1040">
        <v>59</v>
      </c>
      <c r="AG74" s="1040"/>
      <c r="AH74" s="1040"/>
      <c r="AI74" s="1040"/>
      <c r="AJ74" s="1040"/>
      <c r="AK74" s="1040">
        <v>69</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572</v>
      </c>
      <c r="C75" s="1044"/>
      <c r="D75" s="1044"/>
      <c r="E75" s="1044"/>
      <c r="F75" s="1044"/>
      <c r="G75" s="1044"/>
      <c r="H75" s="1044"/>
      <c r="I75" s="1044"/>
      <c r="J75" s="1044"/>
      <c r="K75" s="1044"/>
      <c r="L75" s="1044"/>
      <c r="M75" s="1044"/>
      <c r="N75" s="1044"/>
      <c r="O75" s="1044"/>
      <c r="P75" s="1045"/>
      <c r="Q75" s="1047">
        <v>365</v>
      </c>
      <c r="R75" s="1048"/>
      <c r="S75" s="1048"/>
      <c r="T75" s="1048"/>
      <c r="U75" s="1049"/>
      <c r="V75" s="1050">
        <v>361</v>
      </c>
      <c r="W75" s="1048"/>
      <c r="X75" s="1048"/>
      <c r="Y75" s="1048"/>
      <c r="Z75" s="1049"/>
      <c r="AA75" s="1050">
        <v>4</v>
      </c>
      <c r="AB75" s="1048"/>
      <c r="AC75" s="1048"/>
      <c r="AD75" s="1048"/>
      <c r="AE75" s="1049"/>
      <c r="AF75" s="1050">
        <v>4</v>
      </c>
      <c r="AG75" s="1048"/>
      <c r="AH75" s="1048"/>
      <c r="AI75" s="1048"/>
      <c r="AJ75" s="1049"/>
      <c r="AK75" s="1050">
        <v>6</v>
      </c>
      <c r="AL75" s="1048"/>
      <c r="AM75" s="1048"/>
      <c r="AN75" s="1048"/>
      <c r="AO75" s="1049"/>
      <c r="AP75" s="1050" t="s">
        <v>577</v>
      </c>
      <c r="AQ75" s="1048"/>
      <c r="AR75" s="1048"/>
      <c r="AS75" s="1048"/>
      <c r="AT75" s="1049"/>
      <c r="AU75" s="1050" t="s">
        <v>577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573</v>
      </c>
      <c r="C76" s="1044"/>
      <c r="D76" s="1044"/>
      <c r="E76" s="1044"/>
      <c r="F76" s="1044"/>
      <c r="G76" s="1044"/>
      <c r="H76" s="1044"/>
      <c r="I76" s="1044"/>
      <c r="J76" s="1044"/>
      <c r="K76" s="1044"/>
      <c r="L76" s="1044"/>
      <c r="M76" s="1044"/>
      <c r="N76" s="1044"/>
      <c r="O76" s="1044"/>
      <c r="P76" s="1045"/>
      <c r="Q76" s="1047">
        <v>1964</v>
      </c>
      <c r="R76" s="1048"/>
      <c r="S76" s="1048"/>
      <c r="T76" s="1048"/>
      <c r="U76" s="1049"/>
      <c r="V76" s="1050">
        <v>1703</v>
      </c>
      <c r="W76" s="1048"/>
      <c r="X76" s="1048"/>
      <c r="Y76" s="1048"/>
      <c r="Z76" s="1049"/>
      <c r="AA76" s="1050">
        <v>261</v>
      </c>
      <c r="AB76" s="1048"/>
      <c r="AC76" s="1048"/>
      <c r="AD76" s="1048"/>
      <c r="AE76" s="1049"/>
      <c r="AF76" s="1050">
        <v>48</v>
      </c>
      <c r="AG76" s="1048"/>
      <c r="AH76" s="1048"/>
      <c r="AI76" s="1048"/>
      <c r="AJ76" s="1049"/>
      <c r="AK76" s="1050" t="s">
        <v>579</v>
      </c>
      <c r="AL76" s="1048"/>
      <c r="AM76" s="1048"/>
      <c r="AN76" s="1048"/>
      <c r="AO76" s="1049"/>
      <c r="AP76" s="1050">
        <v>2832</v>
      </c>
      <c r="AQ76" s="1048"/>
      <c r="AR76" s="1048"/>
      <c r="AS76" s="1048"/>
      <c r="AT76" s="1049"/>
      <c r="AU76" s="1050" t="s">
        <v>576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574</v>
      </c>
      <c r="C77" s="1044"/>
      <c r="D77" s="1044"/>
      <c r="E77" s="1044"/>
      <c r="F77" s="1044"/>
      <c r="G77" s="1044"/>
      <c r="H77" s="1044"/>
      <c r="I77" s="1044"/>
      <c r="J77" s="1044"/>
      <c r="K77" s="1044"/>
      <c r="L77" s="1044"/>
      <c r="M77" s="1044"/>
      <c r="N77" s="1044"/>
      <c r="O77" s="1044"/>
      <c r="P77" s="1045"/>
      <c r="Q77" s="1047">
        <v>9</v>
      </c>
      <c r="R77" s="1048"/>
      <c r="S77" s="1048"/>
      <c r="T77" s="1048"/>
      <c r="U77" s="1049"/>
      <c r="V77" s="1050">
        <v>8</v>
      </c>
      <c r="W77" s="1048"/>
      <c r="X77" s="1048"/>
      <c r="Y77" s="1048"/>
      <c r="Z77" s="1049"/>
      <c r="AA77" s="1050">
        <v>1</v>
      </c>
      <c r="AB77" s="1048"/>
      <c r="AC77" s="1048"/>
      <c r="AD77" s="1048"/>
      <c r="AE77" s="1049"/>
      <c r="AF77" s="1050">
        <v>1</v>
      </c>
      <c r="AG77" s="1048"/>
      <c r="AH77" s="1048"/>
      <c r="AI77" s="1048"/>
      <c r="AJ77" s="1049"/>
      <c r="AK77" s="1050">
        <v>0</v>
      </c>
      <c r="AL77" s="1048"/>
      <c r="AM77" s="1048"/>
      <c r="AN77" s="1048"/>
      <c r="AO77" s="1049"/>
      <c r="AP77" s="1050" t="s">
        <v>577</v>
      </c>
      <c r="AQ77" s="1048"/>
      <c r="AR77" s="1048"/>
      <c r="AS77" s="1048"/>
      <c r="AT77" s="1049"/>
      <c r="AU77" s="1050" t="s">
        <v>577</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575</v>
      </c>
      <c r="C78" s="1044"/>
      <c r="D78" s="1044"/>
      <c r="E78" s="1044"/>
      <c r="F78" s="1044"/>
      <c r="G78" s="1044"/>
      <c r="H78" s="1044"/>
      <c r="I78" s="1044"/>
      <c r="J78" s="1044"/>
      <c r="K78" s="1044"/>
      <c r="L78" s="1044"/>
      <c r="M78" s="1044"/>
      <c r="N78" s="1044"/>
      <c r="O78" s="1044"/>
      <c r="P78" s="1045"/>
      <c r="Q78" s="1046">
        <v>65</v>
      </c>
      <c r="R78" s="1040"/>
      <c r="S78" s="1040"/>
      <c r="T78" s="1040"/>
      <c r="U78" s="1040"/>
      <c r="V78" s="1040">
        <v>65</v>
      </c>
      <c r="W78" s="1040"/>
      <c r="X78" s="1040"/>
      <c r="Y78" s="1040"/>
      <c r="Z78" s="1040"/>
      <c r="AA78" s="1040">
        <v>0</v>
      </c>
      <c r="AB78" s="1040"/>
      <c r="AC78" s="1040"/>
      <c r="AD78" s="1040"/>
      <c r="AE78" s="1040"/>
      <c r="AF78" s="1040">
        <v>0</v>
      </c>
      <c r="AG78" s="1040"/>
      <c r="AH78" s="1040"/>
      <c r="AI78" s="1040"/>
      <c r="AJ78" s="1040"/>
      <c r="AK78" s="1040" t="s">
        <v>577</v>
      </c>
      <c r="AL78" s="1040"/>
      <c r="AM78" s="1040"/>
      <c r="AN78" s="1040"/>
      <c r="AO78" s="1040"/>
      <c r="AP78" s="1040" t="s">
        <v>577</v>
      </c>
      <c r="AQ78" s="1040"/>
      <c r="AR78" s="1040"/>
      <c r="AS78" s="1040"/>
      <c r="AT78" s="1040"/>
      <c r="AU78" s="1040" t="s">
        <v>577</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1196</v>
      </c>
      <c r="AG88" s="1028"/>
      <c r="AH88" s="1028"/>
      <c r="AI88" s="1028"/>
      <c r="AJ88" s="1028"/>
      <c r="AK88" s="1032"/>
      <c r="AL88" s="1032"/>
      <c r="AM88" s="1032"/>
      <c r="AN88" s="1032"/>
      <c r="AO88" s="1032"/>
      <c r="AP88" s="1028">
        <v>3114</v>
      </c>
      <c r="AQ88" s="1028"/>
      <c r="AR88" s="1028"/>
      <c r="AS88" s="1028"/>
      <c r="AT88" s="1028"/>
      <c r="AU88" s="1028">
        <v>22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50</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163548</v>
      </c>
      <c r="AB110" s="956"/>
      <c r="AC110" s="956"/>
      <c r="AD110" s="956"/>
      <c r="AE110" s="957"/>
      <c r="AF110" s="958">
        <v>130879</v>
      </c>
      <c r="AG110" s="956"/>
      <c r="AH110" s="956"/>
      <c r="AI110" s="956"/>
      <c r="AJ110" s="957"/>
      <c r="AK110" s="958">
        <v>123389</v>
      </c>
      <c r="AL110" s="956"/>
      <c r="AM110" s="956"/>
      <c r="AN110" s="956"/>
      <c r="AO110" s="957"/>
      <c r="AP110" s="959">
        <v>4.7</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613211</v>
      </c>
      <c r="BR110" s="903"/>
      <c r="BS110" s="903"/>
      <c r="BT110" s="903"/>
      <c r="BU110" s="903"/>
      <c r="BV110" s="903">
        <v>489903</v>
      </c>
      <c r="BW110" s="903"/>
      <c r="BX110" s="903"/>
      <c r="BY110" s="903"/>
      <c r="BZ110" s="903"/>
      <c r="CA110" s="903">
        <v>370731</v>
      </c>
      <c r="CB110" s="903"/>
      <c r="CC110" s="903"/>
      <c r="CD110" s="903"/>
      <c r="CE110" s="903"/>
      <c r="CF110" s="927">
        <v>14.2</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124</v>
      </c>
      <c r="DH110" s="903"/>
      <c r="DI110" s="903"/>
      <c r="DJ110" s="903"/>
      <c r="DK110" s="903"/>
      <c r="DL110" s="903" t="s">
        <v>124</v>
      </c>
      <c r="DM110" s="903"/>
      <c r="DN110" s="903"/>
      <c r="DO110" s="903"/>
      <c r="DP110" s="903"/>
      <c r="DQ110" s="903" t="s">
        <v>124</v>
      </c>
      <c r="DR110" s="903"/>
      <c r="DS110" s="903"/>
      <c r="DT110" s="903"/>
      <c r="DU110" s="903"/>
      <c r="DV110" s="904" t="s">
        <v>124</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403</v>
      </c>
      <c r="AB111" s="984"/>
      <c r="AC111" s="984"/>
      <c r="AD111" s="984"/>
      <c r="AE111" s="985"/>
      <c r="AF111" s="986" t="s">
        <v>403</v>
      </c>
      <c r="AG111" s="984"/>
      <c r="AH111" s="984"/>
      <c r="AI111" s="984"/>
      <c r="AJ111" s="985"/>
      <c r="AK111" s="986" t="s">
        <v>124</v>
      </c>
      <c r="AL111" s="984"/>
      <c r="AM111" s="984"/>
      <c r="AN111" s="984"/>
      <c r="AO111" s="985"/>
      <c r="AP111" s="987" t="s">
        <v>124</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t="s">
        <v>124</v>
      </c>
      <c r="BR111" s="875"/>
      <c r="BS111" s="875"/>
      <c r="BT111" s="875"/>
      <c r="BU111" s="875"/>
      <c r="BV111" s="875" t="s">
        <v>403</v>
      </c>
      <c r="BW111" s="875"/>
      <c r="BX111" s="875"/>
      <c r="BY111" s="875"/>
      <c r="BZ111" s="875"/>
      <c r="CA111" s="875" t="s">
        <v>124</v>
      </c>
      <c r="CB111" s="875"/>
      <c r="CC111" s="875"/>
      <c r="CD111" s="875"/>
      <c r="CE111" s="875"/>
      <c r="CF111" s="936" t="s">
        <v>124</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403</v>
      </c>
      <c r="DH111" s="875"/>
      <c r="DI111" s="875"/>
      <c r="DJ111" s="875"/>
      <c r="DK111" s="875"/>
      <c r="DL111" s="875" t="s">
        <v>124</v>
      </c>
      <c r="DM111" s="875"/>
      <c r="DN111" s="875"/>
      <c r="DO111" s="875"/>
      <c r="DP111" s="875"/>
      <c r="DQ111" s="875" t="s">
        <v>124</v>
      </c>
      <c r="DR111" s="875"/>
      <c r="DS111" s="875"/>
      <c r="DT111" s="875"/>
      <c r="DU111" s="875"/>
      <c r="DV111" s="852" t="s">
        <v>124</v>
      </c>
      <c r="DW111" s="852"/>
      <c r="DX111" s="852"/>
      <c r="DY111" s="852"/>
      <c r="DZ111" s="853"/>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403</v>
      </c>
      <c r="AB112" s="838"/>
      <c r="AC112" s="838"/>
      <c r="AD112" s="838"/>
      <c r="AE112" s="839"/>
      <c r="AF112" s="840" t="s">
        <v>124</v>
      </c>
      <c r="AG112" s="838"/>
      <c r="AH112" s="838"/>
      <c r="AI112" s="838"/>
      <c r="AJ112" s="839"/>
      <c r="AK112" s="840" t="s">
        <v>124</v>
      </c>
      <c r="AL112" s="838"/>
      <c r="AM112" s="838"/>
      <c r="AN112" s="838"/>
      <c r="AO112" s="839"/>
      <c r="AP112" s="885" t="s">
        <v>124</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2158334</v>
      </c>
      <c r="BR112" s="875"/>
      <c r="BS112" s="875"/>
      <c r="BT112" s="875"/>
      <c r="BU112" s="875"/>
      <c r="BV112" s="875">
        <v>1876654</v>
      </c>
      <c r="BW112" s="875"/>
      <c r="BX112" s="875"/>
      <c r="BY112" s="875"/>
      <c r="BZ112" s="875"/>
      <c r="CA112" s="875">
        <v>1620550</v>
      </c>
      <c r="CB112" s="875"/>
      <c r="CC112" s="875"/>
      <c r="CD112" s="875"/>
      <c r="CE112" s="875"/>
      <c r="CF112" s="936">
        <v>61.9</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124</v>
      </c>
      <c r="DH112" s="875"/>
      <c r="DI112" s="875"/>
      <c r="DJ112" s="875"/>
      <c r="DK112" s="875"/>
      <c r="DL112" s="875" t="s">
        <v>124</v>
      </c>
      <c r="DM112" s="875"/>
      <c r="DN112" s="875"/>
      <c r="DO112" s="875"/>
      <c r="DP112" s="875"/>
      <c r="DQ112" s="875" t="s">
        <v>124</v>
      </c>
      <c r="DR112" s="875"/>
      <c r="DS112" s="875"/>
      <c r="DT112" s="875"/>
      <c r="DU112" s="875"/>
      <c r="DV112" s="852" t="s">
        <v>124</v>
      </c>
      <c r="DW112" s="852"/>
      <c r="DX112" s="852"/>
      <c r="DY112" s="852"/>
      <c r="DZ112" s="853"/>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330171</v>
      </c>
      <c r="AB113" s="984"/>
      <c r="AC113" s="984"/>
      <c r="AD113" s="984"/>
      <c r="AE113" s="985"/>
      <c r="AF113" s="986">
        <v>271895</v>
      </c>
      <c r="AG113" s="984"/>
      <c r="AH113" s="984"/>
      <c r="AI113" s="984"/>
      <c r="AJ113" s="985"/>
      <c r="AK113" s="986">
        <v>266096</v>
      </c>
      <c r="AL113" s="984"/>
      <c r="AM113" s="984"/>
      <c r="AN113" s="984"/>
      <c r="AO113" s="985"/>
      <c r="AP113" s="987">
        <v>10.199999999999999</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34490</v>
      </c>
      <c r="BR113" s="875"/>
      <c r="BS113" s="875"/>
      <c r="BT113" s="875"/>
      <c r="BU113" s="875"/>
      <c r="BV113" s="875">
        <v>26123</v>
      </c>
      <c r="BW113" s="875"/>
      <c r="BX113" s="875"/>
      <c r="BY113" s="875"/>
      <c r="BZ113" s="875"/>
      <c r="CA113" s="875">
        <v>21813</v>
      </c>
      <c r="CB113" s="875"/>
      <c r="CC113" s="875"/>
      <c r="CD113" s="875"/>
      <c r="CE113" s="875"/>
      <c r="CF113" s="936">
        <v>0.8</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124</v>
      </c>
      <c r="DH113" s="838"/>
      <c r="DI113" s="838"/>
      <c r="DJ113" s="838"/>
      <c r="DK113" s="839"/>
      <c r="DL113" s="840" t="s">
        <v>403</v>
      </c>
      <c r="DM113" s="838"/>
      <c r="DN113" s="838"/>
      <c r="DO113" s="838"/>
      <c r="DP113" s="839"/>
      <c r="DQ113" s="840" t="s">
        <v>403</v>
      </c>
      <c r="DR113" s="838"/>
      <c r="DS113" s="838"/>
      <c r="DT113" s="838"/>
      <c r="DU113" s="839"/>
      <c r="DV113" s="885" t="s">
        <v>403</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4415</v>
      </c>
      <c r="AB114" s="838"/>
      <c r="AC114" s="838"/>
      <c r="AD114" s="838"/>
      <c r="AE114" s="839"/>
      <c r="AF114" s="840">
        <v>4470</v>
      </c>
      <c r="AG114" s="838"/>
      <c r="AH114" s="838"/>
      <c r="AI114" s="838"/>
      <c r="AJ114" s="839"/>
      <c r="AK114" s="840">
        <v>4476</v>
      </c>
      <c r="AL114" s="838"/>
      <c r="AM114" s="838"/>
      <c r="AN114" s="838"/>
      <c r="AO114" s="839"/>
      <c r="AP114" s="885">
        <v>0.2</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126865</v>
      </c>
      <c r="BR114" s="875"/>
      <c r="BS114" s="875"/>
      <c r="BT114" s="875"/>
      <c r="BU114" s="875"/>
      <c r="BV114" s="875">
        <v>167302</v>
      </c>
      <c r="BW114" s="875"/>
      <c r="BX114" s="875"/>
      <c r="BY114" s="875"/>
      <c r="BZ114" s="875"/>
      <c r="CA114" s="875">
        <v>176866</v>
      </c>
      <c r="CB114" s="875"/>
      <c r="CC114" s="875"/>
      <c r="CD114" s="875"/>
      <c r="CE114" s="875"/>
      <c r="CF114" s="936">
        <v>6.8</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124</v>
      </c>
      <c r="DM114" s="838"/>
      <c r="DN114" s="838"/>
      <c r="DO114" s="838"/>
      <c r="DP114" s="839"/>
      <c r="DQ114" s="840" t="s">
        <v>124</v>
      </c>
      <c r="DR114" s="838"/>
      <c r="DS114" s="838"/>
      <c r="DT114" s="838"/>
      <c r="DU114" s="839"/>
      <c r="DV114" s="885" t="s">
        <v>403</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124</v>
      </c>
      <c r="AB115" s="984"/>
      <c r="AC115" s="984"/>
      <c r="AD115" s="984"/>
      <c r="AE115" s="985"/>
      <c r="AF115" s="986" t="s">
        <v>124</v>
      </c>
      <c r="AG115" s="984"/>
      <c r="AH115" s="984"/>
      <c r="AI115" s="984"/>
      <c r="AJ115" s="985"/>
      <c r="AK115" s="986" t="s">
        <v>124</v>
      </c>
      <c r="AL115" s="984"/>
      <c r="AM115" s="984"/>
      <c r="AN115" s="984"/>
      <c r="AO115" s="985"/>
      <c r="AP115" s="987" t="s">
        <v>124</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124</v>
      </c>
      <c r="BR115" s="875"/>
      <c r="BS115" s="875"/>
      <c r="BT115" s="875"/>
      <c r="BU115" s="875"/>
      <c r="BV115" s="875" t="s">
        <v>124</v>
      </c>
      <c r="BW115" s="875"/>
      <c r="BX115" s="875"/>
      <c r="BY115" s="875"/>
      <c r="BZ115" s="875"/>
      <c r="CA115" s="875" t="s">
        <v>124</v>
      </c>
      <c r="CB115" s="875"/>
      <c r="CC115" s="875"/>
      <c r="CD115" s="875"/>
      <c r="CE115" s="875"/>
      <c r="CF115" s="936" t="s">
        <v>124</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124</v>
      </c>
      <c r="DH115" s="838"/>
      <c r="DI115" s="838"/>
      <c r="DJ115" s="838"/>
      <c r="DK115" s="839"/>
      <c r="DL115" s="840" t="s">
        <v>124</v>
      </c>
      <c r="DM115" s="838"/>
      <c r="DN115" s="838"/>
      <c r="DO115" s="838"/>
      <c r="DP115" s="839"/>
      <c r="DQ115" s="840" t="s">
        <v>124</v>
      </c>
      <c r="DR115" s="838"/>
      <c r="DS115" s="838"/>
      <c r="DT115" s="838"/>
      <c r="DU115" s="839"/>
      <c r="DV115" s="885" t="s">
        <v>124</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124</v>
      </c>
      <c r="AB116" s="838"/>
      <c r="AC116" s="838"/>
      <c r="AD116" s="838"/>
      <c r="AE116" s="839"/>
      <c r="AF116" s="840" t="s">
        <v>124</v>
      </c>
      <c r="AG116" s="838"/>
      <c r="AH116" s="838"/>
      <c r="AI116" s="838"/>
      <c r="AJ116" s="839"/>
      <c r="AK116" s="840" t="s">
        <v>124</v>
      </c>
      <c r="AL116" s="838"/>
      <c r="AM116" s="838"/>
      <c r="AN116" s="838"/>
      <c r="AO116" s="839"/>
      <c r="AP116" s="885" t="s">
        <v>124</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124</v>
      </c>
      <c r="BR116" s="875"/>
      <c r="BS116" s="875"/>
      <c r="BT116" s="875"/>
      <c r="BU116" s="875"/>
      <c r="BV116" s="875" t="s">
        <v>403</v>
      </c>
      <c r="BW116" s="875"/>
      <c r="BX116" s="875"/>
      <c r="BY116" s="875"/>
      <c r="BZ116" s="875"/>
      <c r="CA116" s="875" t="s">
        <v>403</v>
      </c>
      <c r="CB116" s="875"/>
      <c r="CC116" s="875"/>
      <c r="CD116" s="875"/>
      <c r="CE116" s="875"/>
      <c r="CF116" s="936" t="s">
        <v>124</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403</v>
      </c>
      <c r="DH116" s="838"/>
      <c r="DI116" s="838"/>
      <c r="DJ116" s="838"/>
      <c r="DK116" s="839"/>
      <c r="DL116" s="840" t="s">
        <v>403</v>
      </c>
      <c r="DM116" s="838"/>
      <c r="DN116" s="838"/>
      <c r="DO116" s="838"/>
      <c r="DP116" s="839"/>
      <c r="DQ116" s="840" t="s">
        <v>124</v>
      </c>
      <c r="DR116" s="838"/>
      <c r="DS116" s="838"/>
      <c r="DT116" s="838"/>
      <c r="DU116" s="839"/>
      <c r="DV116" s="885" t="s">
        <v>124</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498134</v>
      </c>
      <c r="AB117" s="970"/>
      <c r="AC117" s="970"/>
      <c r="AD117" s="970"/>
      <c r="AE117" s="971"/>
      <c r="AF117" s="972">
        <v>407244</v>
      </c>
      <c r="AG117" s="970"/>
      <c r="AH117" s="970"/>
      <c r="AI117" s="970"/>
      <c r="AJ117" s="971"/>
      <c r="AK117" s="972">
        <v>393961</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124</v>
      </c>
      <c r="BR117" s="875"/>
      <c r="BS117" s="875"/>
      <c r="BT117" s="875"/>
      <c r="BU117" s="875"/>
      <c r="BV117" s="875" t="s">
        <v>124</v>
      </c>
      <c r="BW117" s="875"/>
      <c r="BX117" s="875"/>
      <c r="BY117" s="875"/>
      <c r="BZ117" s="875"/>
      <c r="CA117" s="875" t="s">
        <v>403</v>
      </c>
      <c r="CB117" s="875"/>
      <c r="CC117" s="875"/>
      <c r="CD117" s="875"/>
      <c r="CE117" s="875"/>
      <c r="CF117" s="936" t="s">
        <v>124</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124</v>
      </c>
      <c r="DH117" s="838"/>
      <c r="DI117" s="838"/>
      <c r="DJ117" s="838"/>
      <c r="DK117" s="839"/>
      <c r="DL117" s="840" t="s">
        <v>124</v>
      </c>
      <c r="DM117" s="838"/>
      <c r="DN117" s="838"/>
      <c r="DO117" s="838"/>
      <c r="DP117" s="839"/>
      <c r="DQ117" s="840" t="s">
        <v>124</v>
      </c>
      <c r="DR117" s="838"/>
      <c r="DS117" s="838"/>
      <c r="DT117" s="838"/>
      <c r="DU117" s="839"/>
      <c r="DV117" s="885" t="s">
        <v>124</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124</v>
      </c>
      <c r="BR118" s="906"/>
      <c r="BS118" s="906"/>
      <c r="BT118" s="906"/>
      <c r="BU118" s="906"/>
      <c r="BV118" s="906" t="s">
        <v>124</v>
      </c>
      <c r="BW118" s="906"/>
      <c r="BX118" s="906"/>
      <c r="BY118" s="906"/>
      <c r="BZ118" s="906"/>
      <c r="CA118" s="906" t="s">
        <v>124</v>
      </c>
      <c r="CB118" s="906"/>
      <c r="CC118" s="906"/>
      <c r="CD118" s="906"/>
      <c r="CE118" s="906"/>
      <c r="CF118" s="936" t="s">
        <v>124</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403</v>
      </c>
      <c r="DH118" s="838"/>
      <c r="DI118" s="838"/>
      <c r="DJ118" s="838"/>
      <c r="DK118" s="839"/>
      <c r="DL118" s="840" t="s">
        <v>124</v>
      </c>
      <c r="DM118" s="838"/>
      <c r="DN118" s="838"/>
      <c r="DO118" s="838"/>
      <c r="DP118" s="839"/>
      <c r="DQ118" s="840" t="s">
        <v>124</v>
      </c>
      <c r="DR118" s="838"/>
      <c r="DS118" s="838"/>
      <c r="DT118" s="838"/>
      <c r="DU118" s="839"/>
      <c r="DV118" s="885" t="s">
        <v>124</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124</v>
      </c>
      <c r="AB119" s="956"/>
      <c r="AC119" s="956"/>
      <c r="AD119" s="956"/>
      <c r="AE119" s="957"/>
      <c r="AF119" s="958" t="s">
        <v>124</v>
      </c>
      <c r="AG119" s="956"/>
      <c r="AH119" s="956"/>
      <c r="AI119" s="956"/>
      <c r="AJ119" s="957"/>
      <c r="AK119" s="958" t="s">
        <v>124</v>
      </c>
      <c r="AL119" s="956"/>
      <c r="AM119" s="956"/>
      <c r="AN119" s="956"/>
      <c r="AO119" s="957"/>
      <c r="AP119" s="959" t="s">
        <v>124</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452</v>
      </c>
      <c r="BP119" s="939"/>
      <c r="BQ119" s="943">
        <v>2932900</v>
      </c>
      <c r="BR119" s="906"/>
      <c r="BS119" s="906"/>
      <c r="BT119" s="906"/>
      <c r="BU119" s="906"/>
      <c r="BV119" s="906">
        <v>2559982</v>
      </c>
      <c r="BW119" s="906"/>
      <c r="BX119" s="906"/>
      <c r="BY119" s="906"/>
      <c r="BZ119" s="906"/>
      <c r="CA119" s="906">
        <v>2189960</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124</v>
      </c>
      <c r="DH119" s="821"/>
      <c r="DI119" s="821"/>
      <c r="DJ119" s="821"/>
      <c r="DK119" s="822"/>
      <c r="DL119" s="823" t="s">
        <v>124</v>
      </c>
      <c r="DM119" s="821"/>
      <c r="DN119" s="821"/>
      <c r="DO119" s="821"/>
      <c r="DP119" s="822"/>
      <c r="DQ119" s="823" t="s">
        <v>124</v>
      </c>
      <c r="DR119" s="821"/>
      <c r="DS119" s="821"/>
      <c r="DT119" s="821"/>
      <c r="DU119" s="822"/>
      <c r="DV119" s="909" t="s">
        <v>124</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124</v>
      </c>
      <c r="AB120" s="838"/>
      <c r="AC120" s="838"/>
      <c r="AD120" s="838"/>
      <c r="AE120" s="839"/>
      <c r="AF120" s="840" t="s">
        <v>124</v>
      </c>
      <c r="AG120" s="838"/>
      <c r="AH120" s="838"/>
      <c r="AI120" s="838"/>
      <c r="AJ120" s="839"/>
      <c r="AK120" s="840" t="s">
        <v>124</v>
      </c>
      <c r="AL120" s="838"/>
      <c r="AM120" s="838"/>
      <c r="AN120" s="838"/>
      <c r="AO120" s="839"/>
      <c r="AP120" s="885" t="s">
        <v>124</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4798629</v>
      </c>
      <c r="BR120" s="903"/>
      <c r="BS120" s="903"/>
      <c r="BT120" s="903"/>
      <c r="BU120" s="903"/>
      <c r="BV120" s="903">
        <v>4320835</v>
      </c>
      <c r="BW120" s="903"/>
      <c r="BX120" s="903"/>
      <c r="BY120" s="903"/>
      <c r="BZ120" s="903"/>
      <c r="CA120" s="903">
        <v>4188086</v>
      </c>
      <c r="CB120" s="903"/>
      <c r="CC120" s="903"/>
      <c r="CD120" s="903"/>
      <c r="CE120" s="903"/>
      <c r="CF120" s="927">
        <v>160.1</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1748904</v>
      </c>
      <c r="DH120" s="903"/>
      <c r="DI120" s="903"/>
      <c r="DJ120" s="903"/>
      <c r="DK120" s="903"/>
      <c r="DL120" s="903">
        <v>1522803</v>
      </c>
      <c r="DM120" s="903"/>
      <c r="DN120" s="903"/>
      <c r="DO120" s="903"/>
      <c r="DP120" s="903"/>
      <c r="DQ120" s="903">
        <v>1312475</v>
      </c>
      <c r="DR120" s="903"/>
      <c r="DS120" s="903"/>
      <c r="DT120" s="903"/>
      <c r="DU120" s="903"/>
      <c r="DV120" s="904">
        <v>50.2</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124</v>
      </c>
      <c r="AB121" s="838"/>
      <c r="AC121" s="838"/>
      <c r="AD121" s="838"/>
      <c r="AE121" s="839"/>
      <c r="AF121" s="840" t="s">
        <v>124</v>
      </c>
      <c r="AG121" s="838"/>
      <c r="AH121" s="838"/>
      <c r="AI121" s="838"/>
      <c r="AJ121" s="839"/>
      <c r="AK121" s="840" t="s">
        <v>124</v>
      </c>
      <c r="AL121" s="838"/>
      <c r="AM121" s="838"/>
      <c r="AN121" s="838"/>
      <c r="AO121" s="839"/>
      <c r="AP121" s="885" t="s">
        <v>124</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t="s">
        <v>124</v>
      </c>
      <c r="BR121" s="875"/>
      <c r="BS121" s="875"/>
      <c r="BT121" s="875"/>
      <c r="BU121" s="875"/>
      <c r="BV121" s="875" t="s">
        <v>124</v>
      </c>
      <c r="BW121" s="875"/>
      <c r="BX121" s="875"/>
      <c r="BY121" s="875"/>
      <c r="BZ121" s="875"/>
      <c r="CA121" s="875" t="s">
        <v>124</v>
      </c>
      <c r="CB121" s="875"/>
      <c r="CC121" s="875"/>
      <c r="CD121" s="875"/>
      <c r="CE121" s="875"/>
      <c r="CF121" s="936" t="s">
        <v>403</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v>409430</v>
      </c>
      <c r="DH121" s="875"/>
      <c r="DI121" s="875"/>
      <c r="DJ121" s="875"/>
      <c r="DK121" s="875"/>
      <c r="DL121" s="875">
        <v>353851</v>
      </c>
      <c r="DM121" s="875"/>
      <c r="DN121" s="875"/>
      <c r="DO121" s="875"/>
      <c r="DP121" s="875"/>
      <c r="DQ121" s="875">
        <v>308075</v>
      </c>
      <c r="DR121" s="875"/>
      <c r="DS121" s="875"/>
      <c r="DT121" s="875"/>
      <c r="DU121" s="875"/>
      <c r="DV121" s="852">
        <v>11.8</v>
      </c>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124</v>
      </c>
      <c r="AB122" s="838"/>
      <c r="AC122" s="838"/>
      <c r="AD122" s="838"/>
      <c r="AE122" s="839"/>
      <c r="AF122" s="840" t="s">
        <v>124</v>
      </c>
      <c r="AG122" s="838"/>
      <c r="AH122" s="838"/>
      <c r="AI122" s="838"/>
      <c r="AJ122" s="839"/>
      <c r="AK122" s="840" t="s">
        <v>124</v>
      </c>
      <c r="AL122" s="838"/>
      <c r="AM122" s="838"/>
      <c r="AN122" s="838"/>
      <c r="AO122" s="839"/>
      <c r="AP122" s="885" t="s">
        <v>124</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2501636</v>
      </c>
      <c r="BR122" s="906"/>
      <c r="BS122" s="906"/>
      <c r="BT122" s="906"/>
      <c r="BU122" s="906"/>
      <c r="BV122" s="906">
        <v>2246272</v>
      </c>
      <c r="BW122" s="906"/>
      <c r="BX122" s="906"/>
      <c r="BY122" s="906"/>
      <c r="BZ122" s="906"/>
      <c r="CA122" s="906">
        <v>1993783</v>
      </c>
      <c r="CB122" s="906"/>
      <c r="CC122" s="906"/>
      <c r="CD122" s="906"/>
      <c r="CE122" s="906"/>
      <c r="CF122" s="907">
        <v>76.2</v>
      </c>
      <c r="CG122" s="908"/>
      <c r="CH122" s="908"/>
      <c r="CI122" s="908"/>
      <c r="CJ122" s="908"/>
      <c r="CK122" s="930"/>
      <c r="CL122" s="916"/>
      <c r="CM122" s="916"/>
      <c r="CN122" s="916"/>
      <c r="CO122" s="917"/>
      <c r="CP122" s="896" t="s">
        <v>400</v>
      </c>
      <c r="CQ122" s="897"/>
      <c r="CR122" s="897"/>
      <c r="CS122" s="897"/>
      <c r="CT122" s="897"/>
      <c r="CU122" s="897"/>
      <c r="CV122" s="897"/>
      <c r="CW122" s="897"/>
      <c r="CX122" s="897"/>
      <c r="CY122" s="897"/>
      <c r="CZ122" s="897"/>
      <c r="DA122" s="897"/>
      <c r="DB122" s="897"/>
      <c r="DC122" s="897"/>
      <c r="DD122" s="897"/>
      <c r="DE122" s="897"/>
      <c r="DF122" s="898"/>
      <c r="DG122" s="874" t="s">
        <v>124</v>
      </c>
      <c r="DH122" s="875"/>
      <c r="DI122" s="875"/>
      <c r="DJ122" s="875"/>
      <c r="DK122" s="875"/>
      <c r="DL122" s="875" t="s">
        <v>124</v>
      </c>
      <c r="DM122" s="875"/>
      <c r="DN122" s="875"/>
      <c r="DO122" s="875"/>
      <c r="DP122" s="875"/>
      <c r="DQ122" s="875" t="s">
        <v>124</v>
      </c>
      <c r="DR122" s="875"/>
      <c r="DS122" s="875"/>
      <c r="DT122" s="875"/>
      <c r="DU122" s="875"/>
      <c r="DV122" s="852" t="s">
        <v>124</v>
      </c>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124</v>
      </c>
      <c r="AB123" s="838"/>
      <c r="AC123" s="838"/>
      <c r="AD123" s="838"/>
      <c r="AE123" s="839"/>
      <c r="AF123" s="840" t="s">
        <v>124</v>
      </c>
      <c r="AG123" s="838"/>
      <c r="AH123" s="838"/>
      <c r="AI123" s="838"/>
      <c r="AJ123" s="839"/>
      <c r="AK123" s="840" t="s">
        <v>124</v>
      </c>
      <c r="AL123" s="838"/>
      <c r="AM123" s="838"/>
      <c r="AN123" s="838"/>
      <c r="AO123" s="839"/>
      <c r="AP123" s="885" t="s">
        <v>124</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461</v>
      </c>
      <c r="BP123" s="939"/>
      <c r="BQ123" s="893">
        <v>7300265</v>
      </c>
      <c r="BR123" s="894"/>
      <c r="BS123" s="894"/>
      <c r="BT123" s="894"/>
      <c r="BU123" s="894"/>
      <c r="BV123" s="894">
        <v>6567107</v>
      </c>
      <c r="BW123" s="894"/>
      <c r="BX123" s="894"/>
      <c r="BY123" s="894"/>
      <c r="BZ123" s="894"/>
      <c r="CA123" s="894">
        <v>6181869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124</v>
      </c>
      <c r="AB124" s="838"/>
      <c r="AC124" s="838"/>
      <c r="AD124" s="838"/>
      <c r="AE124" s="839"/>
      <c r="AF124" s="840" t="s">
        <v>403</v>
      </c>
      <c r="AG124" s="838"/>
      <c r="AH124" s="838"/>
      <c r="AI124" s="838"/>
      <c r="AJ124" s="839"/>
      <c r="AK124" s="840" t="s">
        <v>124</v>
      </c>
      <c r="AL124" s="838"/>
      <c r="AM124" s="838"/>
      <c r="AN124" s="838"/>
      <c r="AO124" s="839"/>
      <c r="AP124" s="885" t="s">
        <v>124</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124</v>
      </c>
      <c r="BR124" s="892"/>
      <c r="BS124" s="892"/>
      <c r="BT124" s="892"/>
      <c r="BU124" s="892"/>
      <c r="BV124" s="892" t="s">
        <v>124</v>
      </c>
      <c r="BW124" s="892"/>
      <c r="BX124" s="892"/>
      <c r="BY124" s="892"/>
      <c r="BZ124" s="892"/>
      <c r="CA124" s="892" t="s">
        <v>124</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t="s">
        <v>124</v>
      </c>
      <c r="DH124" s="821"/>
      <c r="DI124" s="821"/>
      <c r="DJ124" s="821"/>
      <c r="DK124" s="822"/>
      <c r="DL124" s="823" t="s">
        <v>124</v>
      </c>
      <c r="DM124" s="821"/>
      <c r="DN124" s="821"/>
      <c r="DO124" s="821"/>
      <c r="DP124" s="822"/>
      <c r="DQ124" s="823" t="s">
        <v>124</v>
      </c>
      <c r="DR124" s="821"/>
      <c r="DS124" s="821"/>
      <c r="DT124" s="821"/>
      <c r="DU124" s="822"/>
      <c r="DV124" s="909" t="s">
        <v>124</v>
      </c>
      <c r="DW124" s="910"/>
      <c r="DX124" s="910"/>
      <c r="DY124" s="910"/>
      <c r="DZ124" s="911"/>
    </row>
    <row r="125" spans="1:130" s="226" customFormat="1" ht="26.25" customHeight="1">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124</v>
      </c>
      <c r="AG125" s="838"/>
      <c r="AH125" s="838"/>
      <c r="AI125" s="838"/>
      <c r="AJ125" s="839"/>
      <c r="AK125" s="840" t="s">
        <v>124</v>
      </c>
      <c r="AL125" s="838"/>
      <c r="AM125" s="838"/>
      <c r="AN125" s="838"/>
      <c r="AO125" s="839"/>
      <c r="AP125" s="885" t="s">
        <v>403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124</v>
      </c>
      <c r="DH125" s="903"/>
      <c r="DI125" s="903"/>
      <c r="DJ125" s="903"/>
      <c r="DK125" s="903"/>
      <c r="DL125" s="903" t="s">
        <v>124</v>
      </c>
      <c r="DM125" s="903"/>
      <c r="DN125" s="903"/>
      <c r="DO125" s="903"/>
      <c r="DP125" s="903"/>
      <c r="DQ125" s="903" t="s">
        <v>124</v>
      </c>
      <c r="DR125" s="903"/>
      <c r="DS125" s="903"/>
      <c r="DT125" s="903"/>
      <c r="DU125" s="903"/>
      <c r="DV125" s="904" t="s">
        <v>124</v>
      </c>
      <c r="DW125" s="904"/>
      <c r="DX125" s="904"/>
      <c r="DY125" s="904"/>
      <c r="DZ125" s="905"/>
    </row>
    <row r="126" spans="1:130" s="226" customFormat="1" ht="26.25" customHeight="1" thickBot="1">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124</v>
      </c>
      <c r="AG126" s="838"/>
      <c r="AH126" s="838"/>
      <c r="AI126" s="838"/>
      <c r="AJ126" s="839"/>
      <c r="AK126" s="840" t="s">
        <v>124</v>
      </c>
      <c r="AL126" s="838"/>
      <c r="AM126" s="838"/>
      <c r="AN126" s="838"/>
      <c r="AO126" s="839"/>
      <c r="AP126" s="885" t="s">
        <v>403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124</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124</v>
      </c>
      <c r="AG127" s="838"/>
      <c r="AH127" s="838"/>
      <c r="AI127" s="838"/>
      <c r="AJ127" s="839"/>
      <c r="AK127" s="840" t="s">
        <v>124</v>
      </c>
      <c r="AL127" s="838"/>
      <c r="AM127" s="838"/>
      <c r="AN127" s="838"/>
      <c r="AO127" s="839"/>
      <c r="AP127" s="885" t="s">
        <v>124</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124</v>
      </c>
      <c r="DM127" s="875"/>
      <c r="DN127" s="875"/>
      <c r="DO127" s="875"/>
      <c r="DP127" s="875"/>
      <c r="DQ127" s="875" t="s">
        <v>124</v>
      </c>
      <c r="DR127" s="875"/>
      <c r="DS127" s="875"/>
      <c r="DT127" s="875"/>
      <c r="DU127" s="875"/>
      <c r="DV127" s="852" t="s">
        <v>124</v>
      </c>
      <c r="DW127" s="852"/>
      <c r="DX127" s="852"/>
      <c r="DY127" s="852"/>
      <c r="DZ127" s="853"/>
    </row>
    <row r="128" spans="1:130" s="226" customFormat="1" ht="26.25" customHeight="1" thickBot="1">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t="s">
        <v>124</v>
      </c>
      <c r="AB128" s="859"/>
      <c r="AC128" s="859"/>
      <c r="AD128" s="859"/>
      <c r="AE128" s="860"/>
      <c r="AF128" s="861" t="s">
        <v>124</v>
      </c>
      <c r="AG128" s="859"/>
      <c r="AH128" s="859"/>
      <c r="AI128" s="859"/>
      <c r="AJ128" s="860"/>
      <c r="AK128" s="861" t="s">
        <v>124</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124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t="s">
        <v>124</v>
      </c>
      <c r="DH128" s="849"/>
      <c r="DI128" s="849"/>
      <c r="DJ128" s="849"/>
      <c r="DK128" s="849"/>
      <c r="DL128" s="849" t="s">
        <v>124</v>
      </c>
      <c r="DM128" s="849"/>
      <c r="DN128" s="849"/>
      <c r="DO128" s="849"/>
      <c r="DP128" s="849"/>
      <c r="DQ128" s="849" t="s">
        <v>124</v>
      </c>
      <c r="DR128" s="849"/>
      <c r="DS128" s="849"/>
      <c r="DT128" s="849"/>
      <c r="DU128" s="849"/>
      <c r="DV128" s="850" t="s">
        <v>124</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2731504</v>
      </c>
      <c r="AB129" s="838"/>
      <c r="AC129" s="838"/>
      <c r="AD129" s="838"/>
      <c r="AE129" s="839"/>
      <c r="AF129" s="840">
        <v>4507562</v>
      </c>
      <c r="AG129" s="838"/>
      <c r="AH129" s="838"/>
      <c r="AI129" s="838"/>
      <c r="AJ129" s="839"/>
      <c r="AK129" s="840">
        <v>2910370</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124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363640</v>
      </c>
      <c r="AB130" s="838"/>
      <c r="AC130" s="838"/>
      <c r="AD130" s="838"/>
      <c r="AE130" s="839"/>
      <c r="AF130" s="840">
        <v>306532</v>
      </c>
      <c r="AG130" s="838"/>
      <c r="AH130" s="838"/>
      <c r="AI130" s="838"/>
      <c r="AJ130" s="839"/>
      <c r="AK130" s="840">
        <v>294222</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3.9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2367864</v>
      </c>
      <c r="AB131" s="821"/>
      <c r="AC131" s="821"/>
      <c r="AD131" s="821"/>
      <c r="AE131" s="822"/>
      <c r="AF131" s="823">
        <v>4201030</v>
      </c>
      <c r="AG131" s="821"/>
      <c r="AH131" s="821"/>
      <c r="AI131" s="821"/>
      <c r="AJ131" s="822"/>
      <c r="AK131" s="823">
        <v>2616148</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t="s">
        <v>124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5.6799714850000003</v>
      </c>
      <c r="AB132" s="801"/>
      <c r="AC132" s="801"/>
      <c r="AD132" s="801"/>
      <c r="AE132" s="802"/>
      <c r="AF132" s="803">
        <v>2.397316848</v>
      </c>
      <c r="AG132" s="801"/>
      <c r="AH132" s="801"/>
      <c r="AI132" s="801"/>
      <c r="AJ132" s="802"/>
      <c r="AK132" s="803">
        <v>3.8124372169999998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4.8</v>
      </c>
      <c r="AB133" s="780"/>
      <c r="AC133" s="780"/>
      <c r="AD133" s="780"/>
      <c r="AE133" s="781"/>
      <c r="AF133" s="779">
        <v>4.4000000000000004</v>
      </c>
      <c r="AG133" s="780"/>
      <c r="AH133" s="780"/>
      <c r="AI133" s="780"/>
      <c r="AJ133" s="781"/>
      <c r="AK133" s="779">
        <v>3.9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CqHRww+gy0DgmxOThHTOfcpqd51iTkYiHn8grclIKOcf+OwP0R9UnEgUoMMDeTqA0k6WEALYRogmnLlVsTzMA==" saltValue="3Wj3e5j7MvvOtO2oF6Ap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115" zoomScaleNormal="85" zoomScaleSheetLayoutView="11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wEB3CjIXsBbfa4cxZq/YAtjmLKtnbPHx+/NZAgVWuuajYLs4EYaicUX5bodHqA1UBc1+oIyD5EEh0RYAQghOg==" saltValue="5VfDUFddbyrtdAgRTevja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8Md5JRJ+/pku4l6TaKOWNeoawI78XCk/ycCejrNgsqPcPxWUi49JKjFLIC2M24G07RIPCUokFxFt7oacDXCmg==" saltValue="HWusC1L+lbDTZ7G/T5i+d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495</v>
      </c>
      <c r="AL9" s="1207"/>
      <c r="AM9" s="1207"/>
      <c r="AN9" s="1208"/>
      <c r="AO9" s="292">
        <v>717034</v>
      </c>
      <c r="AP9" s="292">
        <v>122194</v>
      </c>
      <c r="AQ9" s="293">
        <v>117391</v>
      </c>
      <c r="AR9" s="294">
        <v>4.0999999999999996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496</v>
      </c>
      <c r="AL10" s="1207"/>
      <c r="AM10" s="1207"/>
      <c r="AN10" s="1208"/>
      <c r="AO10" s="295">
        <v>71067</v>
      </c>
      <c r="AP10" s="295">
        <v>12111</v>
      </c>
      <c r="AQ10" s="296">
        <v>11968</v>
      </c>
      <c r="AR10" s="297">
        <v>1.2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497</v>
      </c>
      <c r="AL11" s="1207"/>
      <c r="AM11" s="1207"/>
      <c r="AN11" s="1208"/>
      <c r="AO11" s="295">
        <v>89092</v>
      </c>
      <c r="AP11" s="295">
        <v>15183</v>
      </c>
      <c r="AQ11" s="296">
        <v>18604</v>
      </c>
      <c r="AR11" s="297">
        <v>-18.399999999999999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498</v>
      </c>
      <c r="AL12" s="1207"/>
      <c r="AM12" s="1207"/>
      <c r="AN12" s="1208"/>
      <c r="AO12" s="295" t="s">
        <v>499</v>
      </c>
      <c r="AP12" s="295" t="s">
        <v>499</v>
      </c>
      <c r="AQ12" s="296">
        <v>928</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501</v>
      </c>
      <c r="AL14" s="1207"/>
      <c r="AM14" s="1207"/>
      <c r="AN14" s="1208"/>
      <c r="AO14" s="295">
        <v>15174</v>
      </c>
      <c r="AP14" s="295">
        <v>2586</v>
      </c>
      <c r="AQ14" s="296">
        <v>5151</v>
      </c>
      <c r="AR14" s="297">
        <v>-49.8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502</v>
      </c>
      <c r="AL15" s="1207"/>
      <c r="AM15" s="1207"/>
      <c r="AN15" s="1208"/>
      <c r="AO15" s="295">
        <v>33431</v>
      </c>
      <c r="AP15" s="295">
        <v>5697</v>
      </c>
      <c r="AQ15" s="296">
        <v>2680</v>
      </c>
      <c r="AR15" s="297">
        <v>112.6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503</v>
      </c>
      <c r="AL16" s="1210"/>
      <c r="AM16" s="1210"/>
      <c r="AN16" s="1211"/>
      <c r="AO16" s="295">
        <v>-70213</v>
      </c>
      <c r="AP16" s="295">
        <v>-11965</v>
      </c>
      <c r="AQ16" s="296">
        <v>-12014</v>
      </c>
      <c r="AR16" s="297">
        <v>-0.4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855585</v>
      </c>
      <c r="AP17" s="295">
        <v>145805</v>
      </c>
      <c r="AQ17" s="296">
        <v>144708</v>
      </c>
      <c r="AR17" s="297">
        <v>0.8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508</v>
      </c>
      <c r="AL21" s="1204"/>
      <c r="AM21" s="1204"/>
      <c r="AN21" s="1205"/>
      <c r="AO21" s="307">
        <v>14.14</v>
      </c>
      <c r="AP21" s="308">
        <v>13.77</v>
      </c>
      <c r="AQ21" s="309">
        <v>0.37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509</v>
      </c>
      <c r="AL22" s="1204"/>
      <c r="AM22" s="1204"/>
      <c r="AN22" s="1205"/>
      <c r="AO22" s="312">
        <v>92.9</v>
      </c>
      <c r="AP22" s="313">
        <v>94.8</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514</v>
      </c>
      <c r="AL32" s="1195"/>
      <c r="AM32" s="1195"/>
      <c r="AN32" s="1196"/>
      <c r="AO32" s="322">
        <v>123389</v>
      </c>
      <c r="AP32" s="322">
        <v>21027</v>
      </c>
      <c r="AQ32" s="323">
        <v>73070</v>
      </c>
      <c r="AR32" s="324">
        <v>-71.2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515</v>
      </c>
      <c r="AL33" s="1195"/>
      <c r="AM33" s="1195"/>
      <c r="AN33" s="1196"/>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516</v>
      </c>
      <c r="AL34" s="1195"/>
      <c r="AM34" s="1195"/>
      <c r="AN34" s="1196"/>
      <c r="AO34" s="322" t="s">
        <v>499</v>
      </c>
      <c r="AP34" s="322" t="s">
        <v>499</v>
      </c>
      <c r="AQ34" s="323">
        <v>1</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517</v>
      </c>
      <c r="AL35" s="1195"/>
      <c r="AM35" s="1195"/>
      <c r="AN35" s="1196"/>
      <c r="AO35" s="322">
        <v>266096</v>
      </c>
      <c r="AP35" s="322">
        <v>45347</v>
      </c>
      <c r="AQ35" s="323">
        <v>19034</v>
      </c>
      <c r="AR35" s="324">
        <v>138.19999999999999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518</v>
      </c>
      <c r="AL36" s="1195"/>
      <c r="AM36" s="1195"/>
      <c r="AN36" s="1196"/>
      <c r="AO36" s="322">
        <v>4476</v>
      </c>
      <c r="AP36" s="322">
        <v>763</v>
      </c>
      <c r="AQ36" s="323">
        <v>5455</v>
      </c>
      <c r="AR36" s="324">
        <v>-86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519</v>
      </c>
      <c r="AL37" s="1195"/>
      <c r="AM37" s="1195"/>
      <c r="AN37" s="1196"/>
      <c r="AO37" s="322" t="s">
        <v>499</v>
      </c>
      <c r="AP37" s="322" t="s">
        <v>499</v>
      </c>
      <c r="AQ37" s="323">
        <v>1361</v>
      </c>
      <c r="AR37" s="324" t="s">
        <v>499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520</v>
      </c>
      <c r="AL38" s="1198"/>
      <c r="AM38" s="1198"/>
      <c r="AN38" s="1199"/>
      <c r="AO38" s="325" t="s">
        <v>499</v>
      </c>
      <c r="AP38" s="325" t="s">
        <v>499</v>
      </c>
      <c r="AQ38" s="326">
        <v>4</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521</v>
      </c>
      <c r="AL39" s="1198"/>
      <c r="AM39" s="1198"/>
      <c r="AN39" s="1199"/>
      <c r="AO39" s="322" t="s">
        <v>499</v>
      </c>
      <c r="AP39" s="322" t="s">
        <v>499</v>
      </c>
      <c r="AQ39" s="323">
        <v>-3538</v>
      </c>
      <c r="AR39" s="324" t="s">
        <v>499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522</v>
      </c>
      <c r="AL40" s="1195"/>
      <c r="AM40" s="1195"/>
      <c r="AN40" s="1196"/>
      <c r="AO40" s="322">
        <v>-294222</v>
      </c>
      <c r="AP40" s="322">
        <v>-50140</v>
      </c>
      <c r="AQ40" s="323">
        <v>-64803</v>
      </c>
      <c r="AR40" s="324">
        <v>-22.6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99739</v>
      </c>
      <c r="AP41" s="322">
        <v>16997</v>
      </c>
      <c r="AQ41" s="323">
        <v>30585</v>
      </c>
      <c r="AR41" s="324">
        <v>-44.4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490</v>
      </c>
      <c r="AN49" s="1189" t="s">
        <v>526</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830510</v>
      </c>
      <c r="AN51" s="344">
        <v>140717</v>
      </c>
      <c r="AO51" s="345">
        <v>-22.7</v>
      </c>
      <c r="AP51" s="346">
        <v>119674</v>
      </c>
      <c r="AQ51" s="347">
        <v>26.2</v>
      </c>
      <c r="AR51" s="348">
        <v>-48.9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320601</v>
      </c>
      <c r="AN52" s="352">
        <v>54321</v>
      </c>
      <c r="AO52" s="353">
        <v>-61.3</v>
      </c>
      <c r="AP52" s="354">
        <v>57803</v>
      </c>
      <c r="AQ52" s="355">
        <v>4.8</v>
      </c>
      <c r="AR52" s="356">
        <v>-66.099999999999994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964325</v>
      </c>
      <c r="AN53" s="344">
        <v>164140</v>
      </c>
      <c r="AO53" s="345">
        <v>16.600000000000001</v>
      </c>
      <c r="AP53" s="346">
        <v>119685</v>
      </c>
      <c r="AQ53" s="347">
        <v>0</v>
      </c>
      <c r="AR53" s="348">
        <v>16.600000000000001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446565</v>
      </c>
      <c r="AN54" s="352">
        <v>76011</v>
      </c>
      <c r="AO54" s="353">
        <v>39.9</v>
      </c>
      <c r="AP54" s="354">
        <v>68464</v>
      </c>
      <c r="AQ54" s="355">
        <v>18.399999999999999</v>
      </c>
      <c r="AR54" s="356">
        <v>21.5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310019</v>
      </c>
      <c r="AN55" s="344">
        <v>52977</v>
      </c>
      <c r="AO55" s="345">
        <v>-67.7</v>
      </c>
      <c r="AP55" s="346">
        <v>109920</v>
      </c>
      <c r="AQ55" s="347">
        <v>-8.1999999999999993</v>
      </c>
      <c r="AR55" s="348">
        <v>-59.5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290684</v>
      </c>
      <c r="AN56" s="352">
        <v>49673</v>
      </c>
      <c r="AO56" s="353">
        <v>-34.700000000000003</v>
      </c>
      <c r="AP56" s="354">
        <v>62739</v>
      </c>
      <c r="AQ56" s="355">
        <v>-8.4</v>
      </c>
      <c r="AR56" s="356">
        <v>-26.3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815280</v>
      </c>
      <c r="AN57" s="344">
        <v>139459</v>
      </c>
      <c r="AO57" s="345">
        <v>163.19999999999999</v>
      </c>
      <c r="AP57" s="346">
        <v>119882</v>
      </c>
      <c r="AQ57" s="347">
        <v>9.1</v>
      </c>
      <c r="AR57" s="348">
        <v>154.1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506297</v>
      </c>
      <c r="AN58" s="352">
        <v>86606</v>
      </c>
      <c r="AO58" s="353">
        <v>74.400000000000006</v>
      </c>
      <c r="AP58" s="354">
        <v>66481</v>
      </c>
      <c r="AQ58" s="355">
        <v>6</v>
      </c>
      <c r="AR58" s="356">
        <v>68.400000000000006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511158</v>
      </c>
      <c r="AN59" s="344">
        <v>87109</v>
      </c>
      <c r="AO59" s="345">
        <v>-37.5</v>
      </c>
      <c r="AP59" s="346">
        <v>116162</v>
      </c>
      <c r="AQ59" s="347">
        <v>-3.1</v>
      </c>
      <c r="AR59" s="348">
        <v>-34.4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254664</v>
      </c>
      <c r="AN60" s="352">
        <v>43399</v>
      </c>
      <c r="AO60" s="353">
        <v>-49.9</v>
      </c>
      <c r="AP60" s="354">
        <v>61562</v>
      </c>
      <c r="AQ60" s="355">
        <v>-7.4</v>
      </c>
      <c r="AR60" s="356">
        <v>-42.5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686258</v>
      </c>
      <c r="AN61" s="359">
        <v>116880</v>
      </c>
      <c r="AO61" s="360">
        <v>10.4</v>
      </c>
      <c r="AP61" s="361">
        <v>117065</v>
      </c>
      <c r="AQ61" s="362">
        <v>4.8</v>
      </c>
      <c r="AR61" s="348">
        <v>5.6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363762</v>
      </c>
      <c r="AN62" s="352">
        <v>62002</v>
      </c>
      <c r="AO62" s="353">
        <v>-6.3</v>
      </c>
      <c r="AP62" s="354">
        <v>63410</v>
      </c>
      <c r="AQ62" s="355">
        <v>2.7</v>
      </c>
      <c r="AR62" s="356">
        <v>-9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Bgj2uy057A3kL63w8SwGPvdt53Hb3bztGwM3unoufLuqY1ABVxtHPESnni21AN9UPNi2PfaaPRvpKTNSzH8OQ==" saltValue="l+ZrCMxI1YMwrdCIC6S4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tTJEjaAtuvvRk9GsU2UA6/wd9UF6QtQbpRkm+p+uQTLgYH1ZtpJxLOO66mO3MjJK4nISylXfT74HbsCwPLzA==" saltValue="s0inTKAy29ooexP5ZRY6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3Ujfc81Tjk1iDqfB5w7sQzHWnT3XgKk5HQ2L9kZzqwr00IvWvRrqbf9D1/xtes5fqOpUo13ECYR5UA7ClHzwQ==" saltValue="9pyrjpEBirjURBTckZEPD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2" t="s">
        <v>3</v>
      </c>
      <c r="D47" s="1212"/>
      <c r="E47" s="1213"/>
      <c r="F47" s="11">
        <v>76.77</v>
      </c>
      <c r="G47" s="12">
        <v>102.03</v>
      </c>
      <c r="H47" s="12">
        <v>143.83000000000001</v>
      </c>
      <c r="I47" s="12">
        <v>76.55</v>
      </c>
      <c r="J47" s="13">
        <v>127.37</v>
      </c>
    </row>
    <row r="48" spans="2:10" ht="57.75" customHeight="1">
      <c r="B48" s="14"/>
      <c r="C48" s="1214" t="s">
        <v>4</v>
      </c>
      <c r="D48" s="1214"/>
      <c r="E48" s="1215"/>
      <c r="F48" s="15">
        <v>9.2899999999999991</v>
      </c>
      <c r="G48" s="16">
        <v>6.57</v>
      </c>
      <c r="H48" s="16">
        <v>14.34</v>
      </c>
      <c r="I48" s="16">
        <v>6.65</v>
      </c>
      <c r="J48" s="17">
        <v>11.5</v>
      </c>
    </row>
    <row r="49" spans="2:10" ht="57.75" customHeight="1" thickBot="1">
      <c r="B49" s="18"/>
      <c r="C49" s="1216" t="s">
        <v>5</v>
      </c>
      <c r="D49" s="1216"/>
      <c r="E49" s="1217"/>
      <c r="F49" s="19" t="s">
        <v>547</v>
      </c>
      <c r="G49" s="20" t="s">
        <v>548</v>
      </c>
      <c r="H49" s="20">
        <v>28.08</v>
      </c>
      <c r="I49" s="20" t="s">
        <v>549</v>
      </c>
      <c r="J49" s="21">
        <v>10.01</v>
      </c>
    </row>
    <row r="50" spans="2:10" ht="13.5" customHeight="1"/>
    <row r="51" spans="2:10" ht="13.5" hidden="1" customHeight="1"/>
    <row r="52" spans="2:10" ht="13.5" hidden="1" customHeight="1"/>
    <row r="53" spans="2:10" ht="13.5" hidden="1" customHeight="1"/>
  </sheetData>
  <sheetProtection algorithmName="SHA-512" hashValue="T95gllEV51YSQPSgsA76SUfhcHGYEMkUJDJ+yH8s17OjHr3u+2nf+99wreOPkVDkYaAnGVmfIue8zC976LqeDA==" saltValue="orJjSKy7ZUTqVCtuS63wR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